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30"/>
  <workbookPr filterPrivacy="1"/>
  <mc:AlternateContent xmlns:mc="http://schemas.openxmlformats.org/markup-compatibility/2006">
    <mc:Choice Requires="x15">
      <x15ac:absPath xmlns:x15ac="http://schemas.microsoft.com/office/spreadsheetml/2010/11/ac" url="/Volumes/MARKETING/ЗЦП 1729 (2017)/3/"/>
    </mc:Choice>
  </mc:AlternateContent>
  <bookViews>
    <workbookView xWindow="0" yWindow="440" windowWidth="25600" windowHeight="14200"/>
  </bookViews>
  <sheets>
    <sheet name="Лист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3" i="1" l="1"/>
  <c r="H66" i="1"/>
  <c r="H60" i="1"/>
  <c r="H65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1" i="1"/>
  <c r="H62" i="1"/>
  <c r="H63" i="1"/>
  <c r="H64" i="1"/>
  <c r="H12" i="1"/>
  <c r="H11" i="1"/>
  <c r="H9" i="1"/>
  <c r="H10" i="1"/>
  <c r="H8" i="1"/>
  <c r="H6" i="1"/>
  <c r="H5" i="1"/>
  <c r="H4" i="1"/>
  <c r="H68" i="1"/>
  <c r="H69" i="1"/>
  <c r="H70" i="1"/>
  <c r="H71" i="1"/>
  <c r="H72" i="1"/>
</calcChain>
</file>

<file path=xl/sharedStrings.xml><?xml version="1.0" encoding="utf-8"?>
<sst xmlns="http://schemas.openxmlformats.org/spreadsheetml/2006/main" count="383" uniqueCount="84">
  <si>
    <t>Набор реагентов для коагулометра TS-4000</t>
  </si>
  <si>
    <t>Набор реактивов для определения концентрации фибриногена в палазме крови</t>
  </si>
  <si>
    <t>набор</t>
  </si>
  <si>
    <t>по графику</t>
  </si>
  <si>
    <t>РЦК</t>
  </si>
  <si>
    <t>Набор реактивов для определения 8-го фактора в плазме крови</t>
  </si>
  <si>
    <t>итого</t>
  </si>
  <si>
    <t>Набор реагентов для гематологического анализатора Abacus Junior</t>
  </si>
  <si>
    <t>Изотонический раствор Diatro Dill-Dif ,20л</t>
  </si>
  <si>
    <t>уп</t>
  </si>
  <si>
    <t>Лизирующий раствор Diatro Lyse-Diff,1 L</t>
  </si>
  <si>
    <t>Очиститель Diatro Cleaner</t>
  </si>
  <si>
    <t>Итого</t>
  </si>
  <si>
    <t xml:space="preserve">Азопирам </t>
  </si>
  <si>
    <t>Аммиак 25%(нашат.спирт)</t>
  </si>
  <si>
    <t>кг</t>
  </si>
  <si>
    <t>фл</t>
  </si>
  <si>
    <t>Бриллиантовая зелень (20мл)</t>
  </si>
  <si>
    <t>Вакцина против ВГКБ 10,0мл</t>
  </si>
  <si>
    <t xml:space="preserve">Вакцина против пастереллеза для кроликов </t>
  </si>
  <si>
    <t>Альбуцид ДФ 20% глазная</t>
  </si>
  <si>
    <t>Глюканат кальция 10,0 №10</t>
  </si>
  <si>
    <t>Кофеин бензоат натрия 25% 1,0№10</t>
  </si>
  <si>
    <t>амп</t>
  </si>
  <si>
    <t>гепарин 5000ЕД №5(5мл)</t>
  </si>
  <si>
    <t>Метамизол натрия ( анальгин)</t>
  </si>
  <si>
    <t>адреналин гидрохлорид 1,0 №3</t>
  </si>
  <si>
    <t>эуффилин 2,4% 5,0 №10</t>
  </si>
  <si>
    <t>Дифенгидрамин (димедрол)</t>
  </si>
  <si>
    <t>аспирин 0,5 №10</t>
  </si>
  <si>
    <t>стабизол  6%-500,0</t>
  </si>
  <si>
    <t>Магния сульфат 25% 5мл №5</t>
  </si>
  <si>
    <t>муравьиная кислота</t>
  </si>
  <si>
    <t>кислота щавелевая</t>
  </si>
  <si>
    <t>натрия гидрокарбонат</t>
  </si>
  <si>
    <t xml:space="preserve">Аптечка медицинская универсальная </t>
  </si>
  <si>
    <t>шт</t>
  </si>
  <si>
    <t>стандарт титр для рН метрии тип 3 рН=4,01 (6 амп)</t>
  </si>
  <si>
    <t>наб</t>
  </si>
  <si>
    <t>стандарт титр для рН метрии тип 4 рН=6,86 (6 амп)</t>
  </si>
  <si>
    <t>Триполифосфат натрия  (тех 48 кг)</t>
  </si>
  <si>
    <t>Триполифосфат натрия (тех 48 кг)</t>
  </si>
  <si>
    <t>Хлоропирамин( супрастин)</t>
  </si>
  <si>
    <t>Валидол 60мг №10</t>
  </si>
  <si>
    <t>упак</t>
  </si>
  <si>
    <t>Валокардин 50,0мл№10</t>
  </si>
  <si>
    <t>флакон</t>
  </si>
  <si>
    <t>Преднизалон 1,0  №3,</t>
  </si>
  <si>
    <t>Тавегил 2мл №5</t>
  </si>
  <si>
    <t>кислота трихлоруксусная</t>
  </si>
  <si>
    <t>Ванночки для многоканальной пипетки 10 шт</t>
  </si>
  <si>
    <t>Лейкопластырь гемостатический</t>
  </si>
  <si>
    <t xml:space="preserve">Бумага пергаментная </t>
  </si>
  <si>
    <t>Вата медицинская</t>
  </si>
  <si>
    <r>
      <t>термоиндикаторы на 132</t>
    </r>
    <r>
      <rPr>
        <vertAlign val="superscript"/>
        <sz val="10"/>
        <color indexed="8"/>
        <rFont val="Times New Roman"/>
        <family val="1"/>
        <charset val="204"/>
      </rPr>
      <t>0 (в уп 500шт)</t>
    </r>
  </si>
  <si>
    <r>
      <t>термоиндикаторы на 132</t>
    </r>
    <r>
      <rPr>
        <vertAlign val="superscript"/>
        <sz val="10"/>
        <color indexed="8"/>
        <rFont val="Times New Roman"/>
        <family val="1"/>
        <charset val="204"/>
      </rPr>
      <t>0  (на клейкой ленты для контроля парового стерилизатора)</t>
    </r>
  </si>
  <si>
    <r>
      <t>термоиндикаторы на 120</t>
    </r>
    <r>
      <rPr>
        <vertAlign val="superscript"/>
        <sz val="10"/>
        <color indexed="8"/>
        <rFont val="Times New Roman"/>
        <family val="1"/>
        <charset val="204"/>
      </rPr>
      <t>0</t>
    </r>
  </si>
  <si>
    <r>
      <t>термоиндикаторы на 180</t>
    </r>
    <r>
      <rPr>
        <vertAlign val="superscript"/>
        <sz val="10"/>
        <color indexed="8"/>
        <rFont val="Times New Roman"/>
        <family val="1"/>
        <charset val="204"/>
      </rPr>
      <t>0</t>
    </r>
  </si>
  <si>
    <t>контейнер пластиковый на 100 ячеек 2 мл пробирок для архивации</t>
  </si>
  <si>
    <t xml:space="preserve">наконечники для дозаторов 200 -300мкл </t>
  </si>
  <si>
    <t>пар</t>
  </si>
  <si>
    <t>Окситетрациклин(террамицин) спрей, 150 мл</t>
  </si>
  <si>
    <t>Толтразурил(интракокс) по 100 мл.</t>
  </si>
  <si>
    <t>Ивермектин(гель) 1% по 30 мл.</t>
  </si>
  <si>
    <t>Кордиамин 25% р-р 2мл №10</t>
  </si>
  <si>
    <t>Туба с микрокюветами к Hemo Cue Plasma/low Hb 201 в индивидуальной упаковке</t>
  </si>
  <si>
    <t>шприцы одноразовые на 20 мл</t>
  </si>
  <si>
    <t>Дезинфицирующее средство, Салфетки спиртовые размеры 8*8см</t>
  </si>
  <si>
    <t>ЗЦП</t>
  </si>
  <si>
    <t>Жидкая тиогликолевая среда  500гр</t>
  </si>
  <si>
    <t>Цифровой термометр. Диапазон измерения от 32,0 ˚ С до 42,0 ˚ С. Для измерения температуры ректально.</t>
  </si>
  <si>
    <t>Чашки Петри стерильные,одноразовые 92*16мм</t>
  </si>
  <si>
    <t>Контейнеры для микропробирок на 100 гнезд для низких температур</t>
  </si>
  <si>
    <t>Бинт нестерильный 14х7 см</t>
  </si>
  <si>
    <t xml:space="preserve">Пробоотборник -ланцет стирильный одноразовый ( 100 штук в одной  упаковке) </t>
  </si>
  <si>
    <t>Набор расходных реагентов для гематологического анализатора "Micro-CC 20  Plus"</t>
  </si>
  <si>
    <t>Моющий раствор (в уп. 1 л)</t>
  </si>
  <si>
    <t>Очиститель (в уп. 1 л.)</t>
  </si>
  <si>
    <t>Лизирующий раствор</t>
  </si>
  <si>
    <t>Раствор дилюента, канистра 20л</t>
  </si>
  <si>
    <t>общая сумма</t>
  </si>
  <si>
    <t>Приложение №1</t>
  </si>
  <si>
    <t>Перчатки диагностические латексные гладкие неопудренные, нестерильные  р. 6-7-8</t>
  </si>
  <si>
    <t>перчатки диагностические нитриловые текстурированные не опудренные н/с р. 6-7-8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</si>
</sst>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;[Red]#,##0"/>
    <numFmt numFmtId="166" formatCode="#,##0.00;[Red]#,##0.00"/>
    <numFmt numFmtId="167" formatCode="#,##0.0;[Red]#,##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</font>
    <font>
      <b/>
      <sz val="11"/>
      <color theme="1"/>
      <name val="Times New Roman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7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6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16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/>
    <xf numFmtId="166" fontId="3" fillId="2" borderId="1" xfId="0" applyNumberFormat="1" applyFont="1" applyFill="1" applyBorder="1" applyAlignment="1">
      <alignment horizontal="center" vertical="center"/>
    </xf>
    <xf numFmtId="166" fontId="12" fillId="2" borderId="1" xfId="0" applyNumberFormat="1" applyFont="1" applyFill="1" applyBorder="1"/>
  </cellXfs>
  <cellStyles count="3">
    <cellStyle name="Обычный" xfId="0" builtinId="0"/>
    <cellStyle name="Обычный 54_Копия План ГЗ в УЗ" xfId="2"/>
    <cellStyle name="Обычный 67_Копия План ГЗ в УЗ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workbookViewId="0">
      <selection activeCell="E79" sqref="E79"/>
    </sheetView>
  </sheetViews>
  <sheetFormatPr baseColWidth="10" defaultColWidth="8.83203125" defaultRowHeight="15" x14ac:dyDescent="0.2"/>
  <cols>
    <col min="1" max="1" width="4.5" style="30" customWidth="1"/>
    <col min="2" max="2" width="25.6640625" style="30" customWidth="1"/>
    <col min="3" max="3" width="6.33203125" style="30" customWidth="1"/>
    <col min="4" max="4" width="22.5" style="30" customWidth="1"/>
    <col min="5" max="5" width="6.33203125" style="30" bestFit="1" customWidth="1"/>
    <col min="6" max="6" width="5.6640625" style="30" bestFit="1" customWidth="1"/>
    <col min="7" max="7" width="7.83203125" style="30" bestFit="1" customWidth="1"/>
    <col min="8" max="8" width="11.6640625" style="30" bestFit="1" customWidth="1"/>
    <col min="9" max="9" width="9.33203125" style="30" customWidth="1"/>
    <col min="10" max="10" width="6.33203125" style="30" customWidth="1"/>
    <col min="11" max="16384" width="8.83203125" style="30"/>
  </cols>
  <sheetData>
    <row r="1" spans="1:11" x14ac:dyDescent="0.2">
      <c r="I1" s="30" t="s">
        <v>81</v>
      </c>
    </row>
    <row r="3" spans="1:11" ht="26" x14ac:dyDescent="0.2">
      <c r="A3" s="1">
        <v>1</v>
      </c>
      <c r="B3" s="2" t="s">
        <v>0</v>
      </c>
      <c r="C3" s="31" t="s">
        <v>68</v>
      </c>
      <c r="D3" s="2"/>
      <c r="E3" s="3"/>
      <c r="F3" s="3"/>
      <c r="G3" s="4"/>
      <c r="H3" s="5"/>
      <c r="I3" s="27"/>
      <c r="J3" s="28"/>
      <c r="K3" s="29"/>
    </row>
    <row r="4" spans="1:11" ht="39" x14ac:dyDescent="0.2">
      <c r="A4" s="1"/>
      <c r="B4" s="6" t="s">
        <v>1</v>
      </c>
      <c r="C4" s="32"/>
      <c r="D4" s="6" t="s">
        <v>1</v>
      </c>
      <c r="E4" s="3" t="s">
        <v>2</v>
      </c>
      <c r="F4" s="3">
        <v>15</v>
      </c>
      <c r="G4" s="4">
        <v>80000</v>
      </c>
      <c r="H4" s="5">
        <f>F4*G4</f>
        <v>1200000</v>
      </c>
      <c r="I4" s="27" t="s">
        <v>3</v>
      </c>
      <c r="J4" s="28" t="s">
        <v>4</v>
      </c>
      <c r="K4" s="29">
        <v>0</v>
      </c>
    </row>
    <row r="5" spans="1:11" ht="39" x14ac:dyDescent="0.2">
      <c r="A5" s="1"/>
      <c r="B5" s="6" t="s">
        <v>5</v>
      </c>
      <c r="C5" s="32"/>
      <c r="D5" s="6" t="s">
        <v>5</v>
      </c>
      <c r="E5" s="3" t="s">
        <v>2</v>
      </c>
      <c r="F5" s="3">
        <v>15</v>
      </c>
      <c r="G5" s="4">
        <v>14000</v>
      </c>
      <c r="H5" s="5">
        <f>F5*G5</f>
        <v>210000</v>
      </c>
      <c r="I5" s="27" t="s">
        <v>3</v>
      </c>
      <c r="J5" s="28" t="s">
        <v>4</v>
      </c>
      <c r="K5" s="29">
        <v>0</v>
      </c>
    </row>
    <row r="6" spans="1:11" x14ac:dyDescent="0.2">
      <c r="A6" s="7"/>
      <c r="B6" s="2" t="s">
        <v>6</v>
      </c>
      <c r="C6" s="31"/>
      <c r="D6" s="2"/>
      <c r="E6" s="8"/>
      <c r="F6" s="8"/>
      <c r="G6" s="9"/>
      <c r="H6" s="10">
        <f>SUM(H4:H5)</f>
        <v>1410000</v>
      </c>
      <c r="I6" s="33"/>
      <c r="J6" s="34"/>
      <c r="K6" s="35"/>
    </row>
    <row r="7" spans="1:11" ht="39" x14ac:dyDescent="0.2">
      <c r="A7" s="1">
        <v>2</v>
      </c>
      <c r="B7" s="2" t="s">
        <v>7</v>
      </c>
      <c r="C7" s="31" t="s">
        <v>68</v>
      </c>
      <c r="D7" s="2"/>
      <c r="E7" s="3"/>
      <c r="F7" s="3"/>
      <c r="G7" s="4"/>
      <c r="H7" s="5"/>
      <c r="I7" s="27"/>
      <c r="J7" s="28"/>
      <c r="K7" s="29"/>
    </row>
    <row r="8" spans="1:11" ht="28" x14ac:dyDescent="0.2">
      <c r="A8" s="1"/>
      <c r="B8" s="11" t="s">
        <v>8</v>
      </c>
      <c r="C8" s="3"/>
      <c r="D8" s="11" t="s">
        <v>8</v>
      </c>
      <c r="E8" s="3" t="s">
        <v>9</v>
      </c>
      <c r="F8" s="3">
        <v>6</v>
      </c>
      <c r="G8" s="4">
        <v>20000</v>
      </c>
      <c r="H8" s="5">
        <f>F8*G8</f>
        <v>120000</v>
      </c>
      <c r="I8" s="27" t="s">
        <v>3</v>
      </c>
      <c r="J8" s="28" t="s">
        <v>4</v>
      </c>
      <c r="K8" s="29">
        <v>0</v>
      </c>
    </row>
    <row r="9" spans="1:11" ht="28" x14ac:dyDescent="0.2">
      <c r="A9" s="1"/>
      <c r="B9" s="11" t="s">
        <v>10</v>
      </c>
      <c r="C9" s="3"/>
      <c r="D9" s="11" t="s">
        <v>10</v>
      </c>
      <c r="E9" s="3" t="s">
        <v>9</v>
      </c>
      <c r="F9" s="3">
        <v>6</v>
      </c>
      <c r="G9" s="4">
        <v>37000</v>
      </c>
      <c r="H9" s="5">
        <f t="shared" ref="H9:H10" si="0">F9*G9</f>
        <v>222000</v>
      </c>
      <c r="I9" s="27" t="s">
        <v>3</v>
      </c>
      <c r="J9" s="28" t="s">
        <v>4</v>
      </c>
      <c r="K9" s="29">
        <v>0</v>
      </c>
    </row>
    <row r="10" spans="1:11" ht="28" x14ac:dyDescent="0.2">
      <c r="A10" s="1"/>
      <c r="B10" s="12" t="s">
        <v>11</v>
      </c>
      <c r="C10" s="36"/>
      <c r="D10" s="12" t="s">
        <v>11</v>
      </c>
      <c r="E10" s="3" t="s">
        <v>9</v>
      </c>
      <c r="F10" s="3">
        <v>6</v>
      </c>
      <c r="G10" s="4">
        <v>22880</v>
      </c>
      <c r="H10" s="5">
        <f t="shared" si="0"/>
        <v>137280</v>
      </c>
      <c r="I10" s="27" t="s">
        <v>3</v>
      </c>
      <c r="J10" s="28" t="s">
        <v>4</v>
      </c>
      <c r="K10" s="29">
        <v>0</v>
      </c>
    </row>
    <row r="11" spans="1:11" x14ac:dyDescent="0.2">
      <c r="A11" s="7"/>
      <c r="B11" s="13" t="s">
        <v>12</v>
      </c>
      <c r="C11" s="37"/>
      <c r="D11" s="13"/>
      <c r="E11" s="8"/>
      <c r="F11" s="8"/>
      <c r="G11" s="9"/>
      <c r="H11" s="10">
        <f>SUM(H8:H10)</f>
        <v>479280</v>
      </c>
      <c r="I11" s="27"/>
      <c r="J11" s="28"/>
      <c r="K11" s="29"/>
    </row>
    <row r="12" spans="1:11" ht="28" x14ac:dyDescent="0.2">
      <c r="A12" s="1">
        <v>3</v>
      </c>
      <c r="B12" s="11" t="s">
        <v>13</v>
      </c>
      <c r="C12" s="14" t="s">
        <v>68</v>
      </c>
      <c r="D12" s="11" t="s">
        <v>13</v>
      </c>
      <c r="E12" s="3" t="s">
        <v>9</v>
      </c>
      <c r="F12" s="3">
        <v>39</v>
      </c>
      <c r="G12" s="4">
        <v>3400</v>
      </c>
      <c r="H12" s="5">
        <f>F12*G12</f>
        <v>132600</v>
      </c>
      <c r="I12" s="27" t="s">
        <v>3</v>
      </c>
      <c r="J12" s="28" t="s">
        <v>4</v>
      </c>
      <c r="K12" s="29">
        <v>0</v>
      </c>
    </row>
    <row r="13" spans="1:11" ht="28" x14ac:dyDescent="0.2">
      <c r="A13" s="1">
        <v>4</v>
      </c>
      <c r="B13" s="11" t="s">
        <v>14</v>
      </c>
      <c r="C13" s="14" t="s">
        <v>68</v>
      </c>
      <c r="D13" s="11" t="s">
        <v>14</v>
      </c>
      <c r="E13" s="14" t="s">
        <v>15</v>
      </c>
      <c r="F13" s="3">
        <v>90</v>
      </c>
      <c r="G13" s="15">
        <v>730</v>
      </c>
      <c r="H13" s="5">
        <f t="shared" ref="H13:H65" si="1">F13*G13</f>
        <v>65700</v>
      </c>
      <c r="I13" s="27" t="s">
        <v>3</v>
      </c>
      <c r="J13" s="28" t="s">
        <v>4</v>
      </c>
      <c r="K13" s="29">
        <v>0</v>
      </c>
    </row>
    <row r="14" spans="1:11" ht="28" x14ac:dyDescent="0.2">
      <c r="A14" s="1">
        <v>5</v>
      </c>
      <c r="B14" s="11" t="s">
        <v>17</v>
      </c>
      <c r="C14" s="14" t="s">
        <v>68</v>
      </c>
      <c r="D14" s="11" t="s">
        <v>17</v>
      </c>
      <c r="E14" s="14" t="s">
        <v>16</v>
      </c>
      <c r="F14" s="3">
        <v>11</v>
      </c>
      <c r="G14" s="4">
        <v>70</v>
      </c>
      <c r="H14" s="5">
        <f t="shared" si="1"/>
        <v>770</v>
      </c>
      <c r="I14" s="27" t="s">
        <v>3</v>
      </c>
      <c r="J14" s="28" t="s">
        <v>4</v>
      </c>
      <c r="K14" s="29">
        <v>0</v>
      </c>
    </row>
    <row r="15" spans="1:11" ht="28" x14ac:dyDescent="0.2">
      <c r="A15" s="1">
        <v>6</v>
      </c>
      <c r="B15" s="11" t="s">
        <v>18</v>
      </c>
      <c r="C15" s="14" t="s">
        <v>68</v>
      </c>
      <c r="D15" s="11" t="s">
        <v>18</v>
      </c>
      <c r="E15" s="3" t="s">
        <v>16</v>
      </c>
      <c r="F15" s="3">
        <v>5</v>
      </c>
      <c r="G15" s="4">
        <v>600</v>
      </c>
      <c r="H15" s="5">
        <f t="shared" si="1"/>
        <v>3000</v>
      </c>
      <c r="I15" s="27" t="s">
        <v>3</v>
      </c>
      <c r="J15" s="28" t="s">
        <v>4</v>
      </c>
      <c r="K15" s="29">
        <v>0</v>
      </c>
    </row>
    <row r="16" spans="1:11" ht="28" x14ac:dyDescent="0.2">
      <c r="A16" s="1">
        <v>7</v>
      </c>
      <c r="B16" s="11" t="s">
        <v>19</v>
      </c>
      <c r="C16" s="14" t="s">
        <v>68</v>
      </c>
      <c r="D16" s="11" t="s">
        <v>19</v>
      </c>
      <c r="E16" s="3" t="s">
        <v>16</v>
      </c>
      <c r="F16" s="3">
        <v>5</v>
      </c>
      <c r="G16" s="4">
        <v>600</v>
      </c>
      <c r="H16" s="5">
        <f t="shared" si="1"/>
        <v>3000</v>
      </c>
      <c r="I16" s="27" t="s">
        <v>3</v>
      </c>
      <c r="J16" s="28" t="s">
        <v>4</v>
      </c>
      <c r="K16" s="29">
        <v>0</v>
      </c>
    </row>
    <row r="17" spans="1:11" ht="28" x14ac:dyDescent="0.2">
      <c r="A17" s="1">
        <v>8</v>
      </c>
      <c r="B17" s="11" t="s">
        <v>20</v>
      </c>
      <c r="C17" s="14" t="s">
        <v>68</v>
      </c>
      <c r="D17" s="11" t="s">
        <v>20</v>
      </c>
      <c r="E17" s="3" t="s">
        <v>16</v>
      </c>
      <c r="F17" s="3">
        <v>8</v>
      </c>
      <c r="G17" s="4">
        <v>219</v>
      </c>
      <c r="H17" s="5">
        <f t="shared" si="1"/>
        <v>1752</v>
      </c>
      <c r="I17" s="27" t="s">
        <v>3</v>
      </c>
      <c r="J17" s="28" t="s">
        <v>4</v>
      </c>
      <c r="K17" s="29">
        <v>0</v>
      </c>
    </row>
    <row r="18" spans="1:11" ht="28" x14ac:dyDescent="0.2">
      <c r="A18" s="1">
        <v>9</v>
      </c>
      <c r="B18" s="11" t="s">
        <v>21</v>
      </c>
      <c r="C18" s="14" t="s">
        <v>68</v>
      </c>
      <c r="D18" s="11" t="s">
        <v>21</v>
      </c>
      <c r="E18" s="3" t="s">
        <v>9</v>
      </c>
      <c r="F18" s="3">
        <v>10</v>
      </c>
      <c r="G18" s="4">
        <v>530</v>
      </c>
      <c r="H18" s="5">
        <f t="shared" si="1"/>
        <v>5300</v>
      </c>
      <c r="I18" s="27" t="s">
        <v>3</v>
      </c>
      <c r="J18" s="28" t="s">
        <v>4</v>
      </c>
      <c r="K18" s="29">
        <v>0</v>
      </c>
    </row>
    <row r="19" spans="1:11" ht="28" x14ac:dyDescent="0.2">
      <c r="A19" s="1">
        <v>10</v>
      </c>
      <c r="B19" s="11" t="s">
        <v>22</v>
      </c>
      <c r="C19" s="14" t="s">
        <v>68</v>
      </c>
      <c r="D19" s="11" t="s">
        <v>22</v>
      </c>
      <c r="E19" s="3" t="s">
        <v>23</v>
      </c>
      <c r="F19" s="3">
        <v>10</v>
      </c>
      <c r="G19" s="4">
        <v>636</v>
      </c>
      <c r="H19" s="5">
        <f t="shared" si="1"/>
        <v>6360</v>
      </c>
      <c r="I19" s="27" t="s">
        <v>3</v>
      </c>
      <c r="J19" s="28" t="s">
        <v>4</v>
      </c>
      <c r="K19" s="29">
        <v>0</v>
      </c>
    </row>
    <row r="20" spans="1:11" ht="28" x14ac:dyDescent="0.2">
      <c r="A20" s="1">
        <v>11</v>
      </c>
      <c r="B20" s="11" t="s">
        <v>24</v>
      </c>
      <c r="C20" s="14" t="s">
        <v>68</v>
      </c>
      <c r="D20" s="11" t="s">
        <v>24</v>
      </c>
      <c r="E20" s="3" t="s">
        <v>9</v>
      </c>
      <c r="F20" s="3">
        <v>2</v>
      </c>
      <c r="G20" s="4">
        <v>207</v>
      </c>
      <c r="H20" s="5">
        <f t="shared" si="1"/>
        <v>414</v>
      </c>
      <c r="I20" s="27" t="s">
        <v>3</v>
      </c>
      <c r="J20" s="28" t="s">
        <v>4</v>
      </c>
      <c r="K20" s="29">
        <v>0</v>
      </c>
    </row>
    <row r="21" spans="1:11" ht="28" x14ac:dyDescent="0.2">
      <c r="A21" s="1">
        <v>12</v>
      </c>
      <c r="B21" s="11" t="s">
        <v>25</v>
      </c>
      <c r="C21" s="14" t="s">
        <v>68</v>
      </c>
      <c r="D21" s="11" t="s">
        <v>25</v>
      </c>
      <c r="E21" s="3" t="s">
        <v>9</v>
      </c>
      <c r="F21" s="3">
        <v>5</v>
      </c>
      <c r="G21" s="4">
        <v>600</v>
      </c>
      <c r="H21" s="5">
        <f t="shared" si="1"/>
        <v>3000</v>
      </c>
      <c r="I21" s="27" t="s">
        <v>3</v>
      </c>
      <c r="J21" s="28" t="s">
        <v>4</v>
      </c>
      <c r="K21" s="29">
        <v>0</v>
      </c>
    </row>
    <row r="22" spans="1:11" ht="28" x14ac:dyDescent="0.2">
      <c r="A22" s="1">
        <v>13</v>
      </c>
      <c r="B22" s="11" t="s">
        <v>26</v>
      </c>
      <c r="C22" s="14" t="s">
        <v>68</v>
      </c>
      <c r="D22" s="11" t="s">
        <v>26</v>
      </c>
      <c r="E22" s="3" t="s">
        <v>9</v>
      </c>
      <c r="F22" s="3">
        <v>2</v>
      </c>
      <c r="G22" s="4">
        <v>1634</v>
      </c>
      <c r="H22" s="5">
        <f t="shared" si="1"/>
        <v>3268</v>
      </c>
      <c r="I22" s="27" t="s">
        <v>3</v>
      </c>
      <c r="J22" s="28" t="s">
        <v>4</v>
      </c>
      <c r="K22" s="29">
        <v>0</v>
      </c>
    </row>
    <row r="23" spans="1:11" ht="28" x14ac:dyDescent="0.2">
      <c r="A23" s="1">
        <v>14</v>
      </c>
      <c r="B23" s="11" t="s">
        <v>27</v>
      </c>
      <c r="C23" s="14" t="s">
        <v>68</v>
      </c>
      <c r="D23" s="11" t="s">
        <v>27</v>
      </c>
      <c r="E23" s="3" t="s">
        <v>9</v>
      </c>
      <c r="F23" s="3">
        <v>5</v>
      </c>
      <c r="G23" s="4">
        <v>596</v>
      </c>
      <c r="H23" s="5">
        <f t="shared" si="1"/>
        <v>2980</v>
      </c>
      <c r="I23" s="27" t="s">
        <v>3</v>
      </c>
      <c r="J23" s="28" t="s">
        <v>4</v>
      </c>
      <c r="K23" s="29">
        <v>0</v>
      </c>
    </row>
    <row r="24" spans="1:11" ht="28" x14ac:dyDescent="0.2">
      <c r="A24" s="1">
        <v>15</v>
      </c>
      <c r="B24" s="11" t="s">
        <v>64</v>
      </c>
      <c r="C24" s="14" t="s">
        <v>68</v>
      </c>
      <c r="D24" s="11" t="s">
        <v>64</v>
      </c>
      <c r="E24" s="3" t="s">
        <v>9</v>
      </c>
      <c r="F24" s="3">
        <v>5</v>
      </c>
      <c r="G24" s="4">
        <v>1450</v>
      </c>
      <c r="H24" s="5">
        <f t="shared" si="1"/>
        <v>7250</v>
      </c>
      <c r="I24" s="27" t="s">
        <v>3</v>
      </c>
      <c r="J24" s="28" t="s">
        <v>4</v>
      </c>
      <c r="K24" s="29">
        <v>0</v>
      </c>
    </row>
    <row r="25" spans="1:11" ht="28" x14ac:dyDescent="0.2">
      <c r="A25" s="1">
        <v>16</v>
      </c>
      <c r="B25" s="11" t="s">
        <v>28</v>
      </c>
      <c r="C25" s="14" t="s">
        <v>68</v>
      </c>
      <c r="D25" s="11" t="s">
        <v>28</v>
      </c>
      <c r="E25" s="3" t="s">
        <v>9</v>
      </c>
      <c r="F25" s="3">
        <v>5</v>
      </c>
      <c r="G25" s="4">
        <v>414</v>
      </c>
      <c r="H25" s="5">
        <f t="shared" si="1"/>
        <v>2070</v>
      </c>
      <c r="I25" s="27" t="s">
        <v>3</v>
      </c>
      <c r="J25" s="28" t="s">
        <v>4</v>
      </c>
      <c r="K25" s="29">
        <v>0</v>
      </c>
    </row>
    <row r="26" spans="1:11" ht="28" x14ac:dyDescent="0.2">
      <c r="A26" s="1">
        <v>17</v>
      </c>
      <c r="B26" s="11" t="s">
        <v>29</v>
      </c>
      <c r="C26" s="14" t="s">
        <v>68</v>
      </c>
      <c r="D26" s="11" t="s">
        <v>29</v>
      </c>
      <c r="E26" s="3" t="s">
        <v>9</v>
      </c>
      <c r="F26" s="3">
        <v>5</v>
      </c>
      <c r="G26" s="4">
        <v>66</v>
      </c>
      <c r="H26" s="5">
        <f t="shared" si="1"/>
        <v>330</v>
      </c>
      <c r="I26" s="27" t="s">
        <v>3</v>
      </c>
      <c r="J26" s="28" t="s">
        <v>4</v>
      </c>
      <c r="K26" s="29">
        <v>0</v>
      </c>
    </row>
    <row r="27" spans="1:11" ht="28" x14ac:dyDescent="0.2">
      <c r="A27" s="1">
        <v>18</v>
      </c>
      <c r="B27" s="11" t="s">
        <v>30</v>
      </c>
      <c r="C27" s="3" t="s">
        <v>68</v>
      </c>
      <c r="D27" s="11" t="s">
        <v>30</v>
      </c>
      <c r="E27" s="3" t="s">
        <v>16</v>
      </c>
      <c r="F27" s="3">
        <v>2</v>
      </c>
      <c r="G27" s="4">
        <v>9000</v>
      </c>
      <c r="H27" s="5">
        <f t="shared" si="1"/>
        <v>18000</v>
      </c>
      <c r="I27" s="27" t="s">
        <v>3</v>
      </c>
      <c r="J27" s="28" t="s">
        <v>4</v>
      </c>
      <c r="K27" s="29">
        <v>0</v>
      </c>
    </row>
    <row r="28" spans="1:11" ht="28" x14ac:dyDescent="0.2">
      <c r="A28" s="1">
        <v>19</v>
      </c>
      <c r="B28" s="11" t="s">
        <v>31</v>
      </c>
      <c r="C28" s="3" t="s">
        <v>68</v>
      </c>
      <c r="D28" s="11" t="s">
        <v>31</v>
      </c>
      <c r="E28" s="3" t="s">
        <v>15</v>
      </c>
      <c r="F28" s="3">
        <v>5</v>
      </c>
      <c r="G28" s="4">
        <v>20</v>
      </c>
      <c r="H28" s="5">
        <f t="shared" si="1"/>
        <v>100</v>
      </c>
      <c r="I28" s="27" t="s">
        <v>3</v>
      </c>
      <c r="J28" s="28" t="s">
        <v>4</v>
      </c>
      <c r="K28" s="29">
        <v>0</v>
      </c>
    </row>
    <row r="29" spans="1:11" ht="28" x14ac:dyDescent="0.2">
      <c r="A29" s="1">
        <v>20</v>
      </c>
      <c r="B29" s="11" t="s">
        <v>32</v>
      </c>
      <c r="C29" s="3" t="s">
        <v>68</v>
      </c>
      <c r="D29" s="11" t="s">
        <v>32</v>
      </c>
      <c r="E29" s="3" t="s">
        <v>15</v>
      </c>
      <c r="F29" s="3">
        <v>6</v>
      </c>
      <c r="G29" s="4">
        <v>1520</v>
      </c>
      <c r="H29" s="5">
        <f t="shared" si="1"/>
        <v>9120</v>
      </c>
      <c r="I29" s="27" t="s">
        <v>3</v>
      </c>
      <c r="J29" s="28" t="s">
        <v>4</v>
      </c>
      <c r="K29" s="29">
        <v>0</v>
      </c>
    </row>
    <row r="30" spans="1:11" ht="28" x14ac:dyDescent="0.2">
      <c r="A30" s="1">
        <v>21</v>
      </c>
      <c r="B30" s="11" t="s">
        <v>33</v>
      </c>
      <c r="C30" s="3" t="s">
        <v>68</v>
      </c>
      <c r="D30" s="11" t="s">
        <v>33</v>
      </c>
      <c r="E30" s="3" t="s">
        <v>15</v>
      </c>
      <c r="F30" s="3">
        <v>20</v>
      </c>
      <c r="G30" s="15">
        <v>8280</v>
      </c>
      <c r="H30" s="5">
        <f t="shared" si="1"/>
        <v>165600</v>
      </c>
      <c r="I30" s="27" t="s">
        <v>3</v>
      </c>
      <c r="J30" s="28" t="s">
        <v>4</v>
      </c>
      <c r="K30" s="29">
        <v>0</v>
      </c>
    </row>
    <row r="31" spans="1:11" ht="28" x14ac:dyDescent="0.2">
      <c r="A31" s="1">
        <v>22</v>
      </c>
      <c r="B31" s="11" t="s">
        <v>34</v>
      </c>
      <c r="C31" s="3" t="s">
        <v>68</v>
      </c>
      <c r="D31" s="11" t="s">
        <v>34</v>
      </c>
      <c r="E31" s="3" t="s">
        <v>15</v>
      </c>
      <c r="F31" s="3">
        <v>210</v>
      </c>
      <c r="G31" s="16">
        <v>550</v>
      </c>
      <c r="H31" s="5">
        <f t="shared" si="1"/>
        <v>115500</v>
      </c>
      <c r="I31" s="27" t="s">
        <v>3</v>
      </c>
      <c r="J31" s="28" t="s">
        <v>4</v>
      </c>
      <c r="K31" s="29">
        <v>0</v>
      </c>
    </row>
    <row r="32" spans="1:11" ht="28" x14ac:dyDescent="0.2">
      <c r="A32" s="1">
        <v>23</v>
      </c>
      <c r="B32" s="11" t="s">
        <v>35</v>
      </c>
      <c r="C32" s="3" t="s">
        <v>68</v>
      </c>
      <c r="D32" s="11" t="s">
        <v>35</v>
      </c>
      <c r="E32" s="3" t="s">
        <v>36</v>
      </c>
      <c r="F32" s="3">
        <v>11</v>
      </c>
      <c r="G32" s="5">
        <v>4000</v>
      </c>
      <c r="H32" s="5">
        <f t="shared" si="1"/>
        <v>44000</v>
      </c>
      <c r="I32" s="27" t="s">
        <v>3</v>
      </c>
      <c r="J32" s="28" t="s">
        <v>4</v>
      </c>
      <c r="K32" s="29">
        <v>0</v>
      </c>
    </row>
    <row r="33" spans="1:11" ht="28" x14ac:dyDescent="0.2">
      <c r="A33" s="1">
        <v>24</v>
      </c>
      <c r="B33" s="11" t="s">
        <v>69</v>
      </c>
      <c r="C33" s="3" t="s">
        <v>68</v>
      </c>
      <c r="D33" s="11" t="s">
        <v>69</v>
      </c>
      <c r="E33" s="3" t="s">
        <v>16</v>
      </c>
      <c r="F33" s="3">
        <v>40</v>
      </c>
      <c r="G33" s="5">
        <v>27100</v>
      </c>
      <c r="H33" s="5">
        <f t="shared" si="1"/>
        <v>1084000</v>
      </c>
      <c r="I33" s="27" t="s">
        <v>3</v>
      </c>
      <c r="J33" s="28" t="s">
        <v>4</v>
      </c>
      <c r="K33" s="29">
        <v>0</v>
      </c>
    </row>
    <row r="34" spans="1:11" ht="28" x14ac:dyDescent="0.2">
      <c r="A34" s="1">
        <v>25</v>
      </c>
      <c r="B34" s="11" t="s">
        <v>37</v>
      </c>
      <c r="C34" s="3" t="s">
        <v>68</v>
      </c>
      <c r="D34" s="11" t="s">
        <v>37</v>
      </c>
      <c r="E34" s="3" t="s">
        <v>38</v>
      </c>
      <c r="F34" s="3">
        <v>2</v>
      </c>
      <c r="G34" s="5">
        <v>3500</v>
      </c>
      <c r="H34" s="5">
        <f t="shared" si="1"/>
        <v>7000</v>
      </c>
      <c r="I34" s="27" t="s">
        <v>3</v>
      </c>
      <c r="J34" s="28" t="s">
        <v>4</v>
      </c>
      <c r="K34" s="29">
        <v>0</v>
      </c>
    </row>
    <row r="35" spans="1:11" ht="28" x14ac:dyDescent="0.2">
      <c r="A35" s="1">
        <v>26</v>
      </c>
      <c r="B35" s="11" t="s">
        <v>39</v>
      </c>
      <c r="C35" s="3" t="s">
        <v>68</v>
      </c>
      <c r="D35" s="11" t="s">
        <v>39</v>
      </c>
      <c r="E35" s="3" t="s">
        <v>38</v>
      </c>
      <c r="F35" s="3">
        <v>2</v>
      </c>
      <c r="G35" s="5">
        <v>3500</v>
      </c>
      <c r="H35" s="5">
        <f t="shared" si="1"/>
        <v>7000</v>
      </c>
      <c r="I35" s="27" t="s">
        <v>3</v>
      </c>
      <c r="J35" s="28" t="s">
        <v>4</v>
      </c>
      <c r="K35" s="29">
        <v>0</v>
      </c>
    </row>
    <row r="36" spans="1:11" ht="28" x14ac:dyDescent="0.2">
      <c r="A36" s="1">
        <v>27</v>
      </c>
      <c r="B36" s="11" t="s">
        <v>40</v>
      </c>
      <c r="C36" s="3" t="s">
        <v>68</v>
      </c>
      <c r="D36" s="11" t="s">
        <v>41</v>
      </c>
      <c r="E36" s="3" t="s">
        <v>15</v>
      </c>
      <c r="F36" s="3">
        <v>200</v>
      </c>
      <c r="G36" s="5">
        <v>900</v>
      </c>
      <c r="H36" s="5">
        <f t="shared" si="1"/>
        <v>180000</v>
      </c>
      <c r="I36" s="27" t="s">
        <v>3</v>
      </c>
      <c r="J36" s="28" t="s">
        <v>4</v>
      </c>
      <c r="K36" s="29">
        <v>0</v>
      </c>
    </row>
    <row r="37" spans="1:11" ht="28" x14ac:dyDescent="0.2">
      <c r="A37" s="1">
        <v>28</v>
      </c>
      <c r="B37" s="11" t="s">
        <v>42</v>
      </c>
      <c r="C37" s="3" t="s">
        <v>68</v>
      </c>
      <c r="D37" s="11" t="s">
        <v>42</v>
      </c>
      <c r="E37" s="3" t="s">
        <v>16</v>
      </c>
      <c r="F37" s="3">
        <v>4</v>
      </c>
      <c r="G37" s="5">
        <v>2200</v>
      </c>
      <c r="H37" s="5">
        <f t="shared" si="1"/>
        <v>8800</v>
      </c>
      <c r="I37" s="27" t="s">
        <v>3</v>
      </c>
      <c r="J37" s="28" t="s">
        <v>4</v>
      </c>
      <c r="K37" s="29">
        <v>0</v>
      </c>
    </row>
    <row r="38" spans="1:11" ht="28" x14ac:dyDescent="0.2">
      <c r="A38" s="1">
        <v>29</v>
      </c>
      <c r="B38" s="11" t="s">
        <v>43</v>
      </c>
      <c r="C38" s="3" t="s">
        <v>68</v>
      </c>
      <c r="D38" s="11" t="s">
        <v>43</v>
      </c>
      <c r="E38" s="3" t="s">
        <v>44</v>
      </c>
      <c r="F38" s="3">
        <v>5</v>
      </c>
      <c r="G38" s="5">
        <v>118</v>
      </c>
      <c r="H38" s="5">
        <f t="shared" si="1"/>
        <v>590</v>
      </c>
      <c r="I38" s="27" t="s">
        <v>3</v>
      </c>
      <c r="J38" s="28" t="s">
        <v>4</v>
      </c>
      <c r="K38" s="29">
        <v>0</v>
      </c>
    </row>
    <row r="39" spans="1:11" ht="28" x14ac:dyDescent="0.2">
      <c r="A39" s="1">
        <v>30</v>
      </c>
      <c r="B39" s="11" t="s">
        <v>45</v>
      </c>
      <c r="C39" s="3" t="s">
        <v>68</v>
      </c>
      <c r="D39" s="11" t="s">
        <v>45</v>
      </c>
      <c r="E39" s="3" t="s">
        <v>46</v>
      </c>
      <c r="F39" s="3">
        <v>5</v>
      </c>
      <c r="G39" s="4">
        <v>2500</v>
      </c>
      <c r="H39" s="5">
        <f t="shared" si="1"/>
        <v>12500</v>
      </c>
      <c r="I39" s="27" t="s">
        <v>3</v>
      </c>
      <c r="J39" s="28" t="s">
        <v>4</v>
      </c>
      <c r="K39" s="29">
        <v>0</v>
      </c>
    </row>
    <row r="40" spans="1:11" ht="28" x14ac:dyDescent="0.2">
      <c r="A40" s="1">
        <v>31</v>
      </c>
      <c r="B40" s="11" t="s">
        <v>47</v>
      </c>
      <c r="C40" s="3" t="s">
        <v>68</v>
      </c>
      <c r="D40" s="11" t="s">
        <v>47</v>
      </c>
      <c r="E40" s="3" t="s">
        <v>9</v>
      </c>
      <c r="F40" s="3">
        <v>2</v>
      </c>
      <c r="G40" s="5">
        <v>86.9</v>
      </c>
      <c r="H40" s="5">
        <f t="shared" si="1"/>
        <v>173.8</v>
      </c>
      <c r="I40" s="27" t="s">
        <v>3</v>
      </c>
      <c r="J40" s="28" t="s">
        <v>4</v>
      </c>
      <c r="K40" s="29">
        <v>0</v>
      </c>
    </row>
    <row r="41" spans="1:11" ht="28" x14ac:dyDescent="0.2">
      <c r="A41" s="1">
        <v>32</v>
      </c>
      <c r="B41" s="11" t="s">
        <v>48</v>
      </c>
      <c r="C41" s="3" t="s">
        <v>68</v>
      </c>
      <c r="D41" s="11" t="s">
        <v>48</v>
      </c>
      <c r="E41" s="3" t="s">
        <v>9</v>
      </c>
      <c r="F41" s="3">
        <v>2</v>
      </c>
      <c r="G41" s="4">
        <v>2820</v>
      </c>
      <c r="H41" s="5">
        <f t="shared" si="1"/>
        <v>5640</v>
      </c>
      <c r="I41" s="27" t="s">
        <v>3</v>
      </c>
      <c r="J41" s="28" t="s">
        <v>4</v>
      </c>
      <c r="K41" s="29">
        <v>0</v>
      </c>
    </row>
    <row r="42" spans="1:11" ht="28" x14ac:dyDescent="0.2">
      <c r="A42" s="1">
        <v>33</v>
      </c>
      <c r="B42" s="17" t="s">
        <v>49</v>
      </c>
      <c r="C42" s="3" t="s">
        <v>68</v>
      </c>
      <c r="D42" s="17" t="s">
        <v>49</v>
      </c>
      <c r="E42" s="3" t="s">
        <v>15</v>
      </c>
      <c r="F42" s="3">
        <v>1</v>
      </c>
      <c r="G42" s="4">
        <v>24000</v>
      </c>
      <c r="H42" s="5">
        <f t="shared" si="1"/>
        <v>24000</v>
      </c>
      <c r="I42" s="27" t="s">
        <v>3</v>
      </c>
      <c r="J42" s="28" t="s">
        <v>4</v>
      </c>
      <c r="K42" s="29">
        <v>0</v>
      </c>
    </row>
    <row r="43" spans="1:11" ht="52" x14ac:dyDescent="0.2">
      <c r="A43" s="1">
        <v>34</v>
      </c>
      <c r="B43" s="17" t="s">
        <v>70</v>
      </c>
      <c r="C43" s="38" t="s">
        <v>68</v>
      </c>
      <c r="D43" s="17" t="s">
        <v>70</v>
      </c>
      <c r="E43" s="38" t="s">
        <v>36</v>
      </c>
      <c r="F43" s="3">
        <v>3</v>
      </c>
      <c r="G43" s="20">
        <v>1500</v>
      </c>
      <c r="H43" s="5">
        <f t="shared" si="1"/>
        <v>4500</v>
      </c>
      <c r="I43" s="27" t="s">
        <v>3</v>
      </c>
      <c r="J43" s="28" t="s">
        <v>4</v>
      </c>
      <c r="K43" s="29">
        <v>0</v>
      </c>
    </row>
    <row r="44" spans="1:11" ht="39" x14ac:dyDescent="0.2">
      <c r="A44" s="1">
        <v>35</v>
      </c>
      <c r="B44" s="17" t="s">
        <v>71</v>
      </c>
      <c r="C44" s="38" t="s">
        <v>68</v>
      </c>
      <c r="D44" s="17" t="s">
        <v>71</v>
      </c>
      <c r="E44" s="38" t="s">
        <v>36</v>
      </c>
      <c r="F44" s="3">
        <v>1000</v>
      </c>
      <c r="G44" s="20">
        <v>1044</v>
      </c>
      <c r="H44" s="5">
        <f t="shared" si="1"/>
        <v>1044000</v>
      </c>
      <c r="I44" s="27" t="s">
        <v>3</v>
      </c>
      <c r="J44" s="28" t="s">
        <v>4</v>
      </c>
      <c r="K44" s="29">
        <v>0</v>
      </c>
    </row>
    <row r="45" spans="1:11" ht="39" x14ac:dyDescent="0.2">
      <c r="A45" s="1">
        <v>36</v>
      </c>
      <c r="B45" s="18" t="s">
        <v>72</v>
      </c>
      <c r="C45" s="19" t="s">
        <v>68</v>
      </c>
      <c r="D45" s="18" t="s">
        <v>72</v>
      </c>
      <c r="E45" s="19" t="s">
        <v>36</v>
      </c>
      <c r="F45" s="3">
        <v>240</v>
      </c>
      <c r="G45" s="20">
        <v>2700</v>
      </c>
      <c r="H45" s="5">
        <f t="shared" si="1"/>
        <v>648000</v>
      </c>
      <c r="I45" s="27" t="s">
        <v>3</v>
      </c>
      <c r="J45" s="28" t="s">
        <v>4</v>
      </c>
      <c r="K45" s="29">
        <v>0</v>
      </c>
    </row>
    <row r="46" spans="1:11" ht="39" x14ac:dyDescent="0.2">
      <c r="A46" s="1">
        <v>37</v>
      </c>
      <c r="B46" s="18" t="s">
        <v>50</v>
      </c>
      <c r="C46" s="19" t="s">
        <v>68</v>
      </c>
      <c r="D46" s="18" t="s">
        <v>50</v>
      </c>
      <c r="E46" s="19" t="s">
        <v>9</v>
      </c>
      <c r="F46" s="3">
        <v>3</v>
      </c>
      <c r="G46" s="20">
        <v>23000</v>
      </c>
      <c r="H46" s="5">
        <f t="shared" si="1"/>
        <v>69000</v>
      </c>
      <c r="I46" s="27" t="s">
        <v>3</v>
      </c>
      <c r="J46" s="28" t="s">
        <v>4</v>
      </c>
      <c r="K46" s="29">
        <v>0</v>
      </c>
    </row>
    <row r="47" spans="1:11" ht="39" x14ac:dyDescent="0.2">
      <c r="A47" s="1">
        <v>38</v>
      </c>
      <c r="B47" s="18" t="s">
        <v>65</v>
      </c>
      <c r="C47" s="19" t="s">
        <v>68</v>
      </c>
      <c r="D47" s="18" t="s">
        <v>65</v>
      </c>
      <c r="E47" s="19" t="s">
        <v>36</v>
      </c>
      <c r="F47" s="3">
        <v>1</v>
      </c>
      <c r="G47" s="20">
        <v>107993</v>
      </c>
      <c r="H47" s="5">
        <f t="shared" si="1"/>
        <v>107993</v>
      </c>
      <c r="I47" s="27" t="s">
        <v>3</v>
      </c>
      <c r="J47" s="28" t="s">
        <v>4</v>
      </c>
      <c r="K47" s="29">
        <v>0</v>
      </c>
    </row>
    <row r="48" spans="1:11" ht="28" x14ac:dyDescent="0.2">
      <c r="A48" s="1">
        <v>39</v>
      </c>
      <c r="B48" s="11" t="s">
        <v>73</v>
      </c>
      <c r="C48" s="3" t="s">
        <v>68</v>
      </c>
      <c r="D48" s="11" t="s">
        <v>73</v>
      </c>
      <c r="E48" s="3" t="s">
        <v>36</v>
      </c>
      <c r="F48" s="39">
        <v>20000</v>
      </c>
      <c r="G48" s="21">
        <v>61.25</v>
      </c>
      <c r="H48" s="5">
        <f t="shared" si="1"/>
        <v>1225000</v>
      </c>
      <c r="I48" s="27" t="s">
        <v>3</v>
      </c>
      <c r="J48" s="28" t="s">
        <v>4</v>
      </c>
      <c r="K48" s="29">
        <v>0</v>
      </c>
    </row>
    <row r="49" spans="1:11" ht="28" x14ac:dyDescent="0.2">
      <c r="A49" s="1">
        <v>40</v>
      </c>
      <c r="B49" s="11" t="s">
        <v>51</v>
      </c>
      <c r="C49" s="3" t="s">
        <v>68</v>
      </c>
      <c r="D49" s="11" t="s">
        <v>51</v>
      </c>
      <c r="E49" s="3" t="s">
        <v>36</v>
      </c>
      <c r="F49" s="3">
        <v>7000</v>
      </c>
      <c r="G49" s="21">
        <v>106.67</v>
      </c>
      <c r="H49" s="5">
        <f t="shared" si="1"/>
        <v>746690</v>
      </c>
      <c r="I49" s="27" t="s">
        <v>3</v>
      </c>
      <c r="J49" s="28" t="s">
        <v>4</v>
      </c>
      <c r="K49" s="29">
        <v>0</v>
      </c>
    </row>
    <row r="50" spans="1:11" ht="28" x14ac:dyDescent="0.2">
      <c r="A50" s="1">
        <v>41</v>
      </c>
      <c r="B50" s="11" t="s">
        <v>52</v>
      </c>
      <c r="C50" s="3" t="s">
        <v>68</v>
      </c>
      <c r="D50" s="11" t="s">
        <v>52</v>
      </c>
      <c r="E50" s="3" t="s">
        <v>15</v>
      </c>
      <c r="F50" s="3">
        <v>100</v>
      </c>
      <c r="G50" s="20">
        <v>2800</v>
      </c>
      <c r="H50" s="5">
        <f t="shared" si="1"/>
        <v>280000</v>
      </c>
      <c r="I50" s="27" t="s">
        <v>3</v>
      </c>
      <c r="J50" s="28" t="s">
        <v>4</v>
      </c>
      <c r="K50" s="29">
        <v>0</v>
      </c>
    </row>
    <row r="51" spans="1:11" ht="28" x14ac:dyDescent="0.2">
      <c r="A51" s="1">
        <v>42</v>
      </c>
      <c r="B51" s="22" t="s">
        <v>53</v>
      </c>
      <c r="C51" s="3" t="s">
        <v>68</v>
      </c>
      <c r="D51" s="22" t="s">
        <v>53</v>
      </c>
      <c r="E51" s="23" t="s">
        <v>15</v>
      </c>
      <c r="F51" s="3">
        <v>400</v>
      </c>
      <c r="G51" s="20">
        <v>272</v>
      </c>
      <c r="H51" s="5">
        <f t="shared" si="1"/>
        <v>108800</v>
      </c>
      <c r="I51" s="27" t="s">
        <v>3</v>
      </c>
      <c r="J51" s="28" t="s">
        <v>4</v>
      </c>
      <c r="K51" s="29">
        <v>0</v>
      </c>
    </row>
    <row r="52" spans="1:11" ht="30" x14ac:dyDescent="0.2">
      <c r="A52" s="1">
        <v>43</v>
      </c>
      <c r="B52" s="22" t="s">
        <v>54</v>
      </c>
      <c r="C52" s="3" t="s">
        <v>68</v>
      </c>
      <c r="D52" s="22" t="s">
        <v>54</v>
      </c>
      <c r="E52" s="23" t="s">
        <v>36</v>
      </c>
      <c r="F52" s="3">
        <v>50</v>
      </c>
      <c r="G52" s="20">
        <v>3400</v>
      </c>
      <c r="H52" s="5">
        <f t="shared" si="1"/>
        <v>170000</v>
      </c>
      <c r="I52" s="27" t="s">
        <v>3</v>
      </c>
      <c r="J52" s="28" t="s">
        <v>4</v>
      </c>
      <c r="K52" s="29">
        <v>0</v>
      </c>
    </row>
    <row r="53" spans="1:11" ht="45" x14ac:dyDescent="0.2">
      <c r="A53" s="1">
        <v>44</v>
      </c>
      <c r="B53" s="22" t="s">
        <v>55</v>
      </c>
      <c r="C53" s="3" t="s">
        <v>68</v>
      </c>
      <c r="D53" s="22" t="s">
        <v>55</v>
      </c>
      <c r="E53" s="23" t="s">
        <v>36</v>
      </c>
      <c r="F53" s="3">
        <v>10</v>
      </c>
      <c r="G53" s="20">
        <v>5200</v>
      </c>
      <c r="H53" s="5">
        <f t="shared" si="1"/>
        <v>52000</v>
      </c>
      <c r="I53" s="27" t="s">
        <v>3</v>
      </c>
      <c r="J53" s="28" t="s">
        <v>4</v>
      </c>
      <c r="K53" s="29">
        <v>0</v>
      </c>
    </row>
    <row r="54" spans="1:11" ht="28" x14ac:dyDescent="0.2">
      <c r="A54" s="1">
        <v>45</v>
      </c>
      <c r="B54" s="22" t="s">
        <v>56</v>
      </c>
      <c r="C54" s="3" t="s">
        <v>68</v>
      </c>
      <c r="D54" s="22" t="s">
        <v>56</v>
      </c>
      <c r="E54" s="23" t="s">
        <v>36</v>
      </c>
      <c r="F54" s="3">
        <v>30</v>
      </c>
      <c r="G54" s="20">
        <v>3960</v>
      </c>
      <c r="H54" s="5">
        <f t="shared" si="1"/>
        <v>118800</v>
      </c>
      <c r="I54" s="27" t="s">
        <v>3</v>
      </c>
      <c r="J54" s="28" t="s">
        <v>4</v>
      </c>
      <c r="K54" s="29">
        <v>0</v>
      </c>
    </row>
    <row r="55" spans="1:11" ht="28" x14ac:dyDescent="0.2">
      <c r="A55" s="1">
        <v>46</v>
      </c>
      <c r="B55" s="22" t="s">
        <v>57</v>
      </c>
      <c r="C55" s="3" t="s">
        <v>68</v>
      </c>
      <c r="D55" s="22" t="s">
        <v>57</v>
      </c>
      <c r="E55" s="23" t="s">
        <v>36</v>
      </c>
      <c r="F55" s="3">
        <v>30</v>
      </c>
      <c r="G55" s="20">
        <v>3960</v>
      </c>
      <c r="H55" s="5">
        <f t="shared" si="1"/>
        <v>118800</v>
      </c>
      <c r="I55" s="27" t="s">
        <v>3</v>
      </c>
      <c r="J55" s="28" t="s">
        <v>4</v>
      </c>
      <c r="K55" s="29">
        <v>0</v>
      </c>
    </row>
    <row r="56" spans="1:11" ht="39" x14ac:dyDescent="0.2">
      <c r="A56" s="1">
        <v>47</v>
      </c>
      <c r="B56" s="11" t="s">
        <v>74</v>
      </c>
      <c r="C56" s="3" t="s">
        <v>68</v>
      </c>
      <c r="D56" s="11" t="s">
        <v>74</v>
      </c>
      <c r="E56" s="3" t="s">
        <v>9</v>
      </c>
      <c r="F56" s="3">
        <v>280</v>
      </c>
      <c r="G56" s="21">
        <v>43.07</v>
      </c>
      <c r="H56" s="5">
        <f t="shared" si="1"/>
        <v>12059.6</v>
      </c>
      <c r="I56" s="27" t="s">
        <v>3</v>
      </c>
      <c r="J56" s="28" t="s">
        <v>4</v>
      </c>
      <c r="K56" s="29">
        <v>0</v>
      </c>
    </row>
    <row r="57" spans="1:11" ht="39" x14ac:dyDescent="0.2">
      <c r="A57" s="1">
        <v>48</v>
      </c>
      <c r="B57" s="11" t="s">
        <v>58</v>
      </c>
      <c r="C57" s="3" t="s">
        <v>68</v>
      </c>
      <c r="D57" s="11" t="s">
        <v>58</v>
      </c>
      <c r="E57" s="3" t="s">
        <v>36</v>
      </c>
      <c r="F57" s="3">
        <v>200</v>
      </c>
      <c r="G57" s="21">
        <v>2072.54</v>
      </c>
      <c r="H57" s="5">
        <f t="shared" si="1"/>
        <v>414508</v>
      </c>
      <c r="I57" s="27" t="s">
        <v>3</v>
      </c>
      <c r="J57" s="28" t="s">
        <v>4</v>
      </c>
      <c r="K57" s="29">
        <v>0</v>
      </c>
    </row>
    <row r="58" spans="1:11" ht="28" x14ac:dyDescent="0.2">
      <c r="A58" s="1">
        <v>49</v>
      </c>
      <c r="B58" s="11" t="s">
        <v>59</v>
      </c>
      <c r="C58" s="3" t="s">
        <v>68</v>
      </c>
      <c r="D58" s="11" t="s">
        <v>59</v>
      </c>
      <c r="E58" s="3" t="s">
        <v>36</v>
      </c>
      <c r="F58" s="3">
        <v>17000</v>
      </c>
      <c r="G58" s="20">
        <v>50</v>
      </c>
      <c r="H58" s="5">
        <f t="shared" si="1"/>
        <v>850000</v>
      </c>
      <c r="I58" s="27" t="s">
        <v>3</v>
      </c>
      <c r="J58" s="28" t="s">
        <v>4</v>
      </c>
      <c r="K58" s="29">
        <v>0</v>
      </c>
    </row>
    <row r="59" spans="1:11" ht="52" x14ac:dyDescent="0.2">
      <c r="A59" s="1">
        <v>50</v>
      </c>
      <c r="B59" s="11" t="s">
        <v>82</v>
      </c>
      <c r="C59" s="3" t="s">
        <v>68</v>
      </c>
      <c r="D59" s="11" t="s">
        <v>82</v>
      </c>
      <c r="E59" s="3" t="s">
        <v>60</v>
      </c>
      <c r="F59" s="3">
        <v>32000</v>
      </c>
      <c r="G59" s="21">
        <v>32.79</v>
      </c>
      <c r="H59" s="5">
        <f t="shared" si="1"/>
        <v>1049280</v>
      </c>
      <c r="I59" s="27" t="s">
        <v>3</v>
      </c>
      <c r="J59" s="28" t="s">
        <v>4</v>
      </c>
      <c r="K59" s="29">
        <v>0</v>
      </c>
    </row>
    <row r="60" spans="1:11" ht="52" x14ac:dyDescent="0.2">
      <c r="A60" s="1">
        <v>51</v>
      </c>
      <c r="B60" s="11" t="s">
        <v>83</v>
      </c>
      <c r="C60" s="3" t="s">
        <v>68</v>
      </c>
      <c r="D60" s="11" t="s">
        <v>83</v>
      </c>
      <c r="E60" s="3" t="s">
        <v>60</v>
      </c>
      <c r="F60" s="3">
        <v>85000</v>
      </c>
      <c r="G60" s="21">
        <v>36.43</v>
      </c>
      <c r="H60" s="5">
        <f t="shared" si="1"/>
        <v>3096550</v>
      </c>
      <c r="I60" s="27" t="s">
        <v>3</v>
      </c>
      <c r="J60" s="28" t="s">
        <v>4</v>
      </c>
      <c r="K60" s="29">
        <v>0</v>
      </c>
    </row>
    <row r="61" spans="1:11" ht="28" x14ac:dyDescent="0.2">
      <c r="A61" s="1">
        <v>52</v>
      </c>
      <c r="B61" s="26" t="s">
        <v>66</v>
      </c>
      <c r="C61" s="3" t="s">
        <v>68</v>
      </c>
      <c r="D61" s="26" t="s">
        <v>66</v>
      </c>
      <c r="E61" s="24" t="s">
        <v>36</v>
      </c>
      <c r="F61" s="3">
        <v>2750</v>
      </c>
      <c r="G61" s="21">
        <v>20.69</v>
      </c>
      <c r="H61" s="5">
        <f t="shared" si="1"/>
        <v>56897.5</v>
      </c>
      <c r="I61" s="27" t="s">
        <v>3</v>
      </c>
      <c r="J61" s="28" t="s">
        <v>4</v>
      </c>
      <c r="K61" s="29">
        <v>0</v>
      </c>
    </row>
    <row r="62" spans="1:11" ht="39" x14ac:dyDescent="0.2">
      <c r="A62" s="1">
        <v>53</v>
      </c>
      <c r="B62" s="26" t="s">
        <v>67</v>
      </c>
      <c r="C62" s="3" t="s">
        <v>68</v>
      </c>
      <c r="D62" s="26" t="s">
        <v>67</v>
      </c>
      <c r="E62" s="3" t="s">
        <v>36</v>
      </c>
      <c r="F62" s="3">
        <v>7000</v>
      </c>
      <c r="G62" s="25">
        <v>28</v>
      </c>
      <c r="H62" s="5">
        <f t="shared" si="1"/>
        <v>196000</v>
      </c>
      <c r="I62" s="27" t="s">
        <v>3</v>
      </c>
      <c r="J62" s="28" t="s">
        <v>4</v>
      </c>
      <c r="K62" s="29">
        <v>0</v>
      </c>
    </row>
    <row r="63" spans="1:11" ht="28" x14ac:dyDescent="0.2">
      <c r="A63" s="1">
        <v>54</v>
      </c>
      <c r="B63" s="11" t="s">
        <v>61</v>
      </c>
      <c r="C63" s="3" t="s">
        <v>68</v>
      </c>
      <c r="D63" s="11" t="s">
        <v>61</v>
      </c>
      <c r="E63" s="3" t="s">
        <v>36</v>
      </c>
      <c r="F63" s="3">
        <v>2</v>
      </c>
      <c r="G63" s="25">
        <v>2000</v>
      </c>
      <c r="H63" s="5">
        <f t="shared" si="1"/>
        <v>4000</v>
      </c>
      <c r="I63" s="27" t="s">
        <v>3</v>
      </c>
      <c r="J63" s="28" t="s">
        <v>4</v>
      </c>
      <c r="K63" s="29">
        <v>0</v>
      </c>
    </row>
    <row r="64" spans="1:11" ht="28" x14ac:dyDescent="0.2">
      <c r="A64" s="1">
        <v>55</v>
      </c>
      <c r="B64" s="11" t="s">
        <v>62</v>
      </c>
      <c r="C64" s="3" t="s">
        <v>68</v>
      </c>
      <c r="D64" s="11" t="s">
        <v>62</v>
      </c>
      <c r="E64" s="3" t="s">
        <v>16</v>
      </c>
      <c r="F64" s="3">
        <v>5</v>
      </c>
      <c r="G64" s="25">
        <v>1800</v>
      </c>
      <c r="H64" s="5">
        <f t="shared" si="1"/>
        <v>9000</v>
      </c>
      <c r="I64" s="27" t="s">
        <v>3</v>
      </c>
      <c r="J64" s="28" t="s">
        <v>4</v>
      </c>
      <c r="K64" s="29">
        <v>0</v>
      </c>
    </row>
    <row r="65" spans="1:11" ht="28" x14ac:dyDescent="0.2">
      <c r="A65" s="1">
        <v>56</v>
      </c>
      <c r="B65" s="11" t="s">
        <v>63</v>
      </c>
      <c r="C65" s="3" t="s">
        <v>68</v>
      </c>
      <c r="D65" s="11" t="s">
        <v>63</v>
      </c>
      <c r="E65" s="3" t="s">
        <v>36</v>
      </c>
      <c r="F65" s="3">
        <v>10</v>
      </c>
      <c r="G65" s="25">
        <v>1800</v>
      </c>
      <c r="H65" s="5">
        <f t="shared" si="1"/>
        <v>18000</v>
      </c>
      <c r="I65" s="27" t="s">
        <v>3</v>
      </c>
      <c r="J65" s="28" t="s">
        <v>4</v>
      </c>
      <c r="K65" s="29">
        <v>0</v>
      </c>
    </row>
    <row r="66" spans="1:11" x14ac:dyDescent="0.2">
      <c r="A66" s="1"/>
      <c r="B66" s="11"/>
      <c r="C66" s="3"/>
      <c r="D66" s="11"/>
      <c r="E66" s="3"/>
      <c r="F66" s="3"/>
      <c r="G66" s="25"/>
      <c r="H66" s="10">
        <f>SUM(H12:H65)</f>
        <v>12319695.899999999</v>
      </c>
      <c r="I66" s="27"/>
      <c r="J66" s="28"/>
      <c r="K66" s="29"/>
    </row>
    <row r="67" spans="1:11" ht="39" x14ac:dyDescent="0.2">
      <c r="A67" s="1">
        <v>57</v>
      </c>
      <c r="B67" s="2" t="s">
        <v>75</v>
      </c>
      <c r="C67" s="23"/>
      <c r="D67" s="23"/>
      <c r="E67" s="40"/>
      <c r="F67" s="3"/>
      <c r="G67" s="25"/>
      <c r="H67" s="5"/>
      <c r="I67" s="27"/>
      <c r="J67" s="28"/>
      <c r="K67" s="29"/>
    </row>
    <row r="68" spans="1:11" ht="28" x14ac:dyDescent="0.2">
      <c r="A68" s="1"/>
      <c r="B68" s="22" t="s">
        <v>76</v>
      </c>
      <c r="C68" s="3" t="s">
        <v>68</v>
      </c>
      <c r="D68" s="22" t="s">
        <v>76</v>
      </c>
      <c r="E68" s="40" t="s">
        <v>9</v>
      </c>
      <c r="F68" s="42">
        <v>8</v>
      </c>
      <c r="G68" s="43">
        <v>21393</v>
      </c>
      <c r="H68" s="43">
        <f>F68*G68</f>
        <v>171144</v>
      </c>
      <c r="I68" s="27" t="s">
        <v>3</v>
      </c>
      <c r="J68" s="28" t="s">
        <v>4</v>
      </c>
      <c r="K68" s="29">
        <v>0</v>
      </c>
    </row>
    <row r="69" spans="1:11" ht="28" x14ac:dyDescent="0.2">
      <c r="A69" s="1"/>
      <c r="B69" s="22" t="s">
        <v>77</v>
      </c>
      <c r="C69" s="3" t="s">
        <v>68</v>
      </c>
      <c r="D69" s="22" t="s">
        <v>77</v>
      </c>
      <c r="E69" s="40" t="s">
        <v>9</v>
      </c>
      <c r="F69" s="42">
        <v>2</v>
      </c>
      <c r="G69" s="43">
        <v>30630</v>
      </c>
      <c r="H69" s="43">
        <f t="shared" ref="H69:H71" si="2">F69*G69</f>
        <v>61260</v>
      </c>
      <c r="I69" s="27" t="s">
        <v>3</v>
      </c>
      <c r="J69" s="28" t="s">
        <v>4</v>
      </c>
      <c r="K69" s="29">
        <v>0</v>
      </c>
    </row>
    <row r="70" spans="1:11" ht="28" x14ac:dyDescent="0.2">
      <c r="A70" s="1"/>
      <c r="B70" s="22" t="s">
        <v>78</v>
      </c>
      <c r="C70" s="3" t="s">
        <v>68</v>
      </c>
      <c r="D70" s="22" t="s">
        <v>78</v>
      </c>
      <c r="E70" s="40" t="s">
        <v>9</v>
      </c>
      <c r="F70" s="42">
        <v>8</v>
      </c>
      <c r="G70" s="43">
        <v>33085</v>
      </c>
      <c r="H70" s="43">
        <f t="shared" si="2"/>
        <v>264680</v>
      </c>
      <c r="I70" s="27" t="s">
        <v>3</v>
      </c>
      <c r="J70" s="28" t="s">
        <v>4</v>
      </c>
      <c r="K70" s="29">
        <v>0</v>
      </c>
    </row>
    <row r="71" spans="1:11" ht="28" x14ac:dyDescent="0.2">
      <c r="A71" s="1"/>
      <c r="B71" s="22" t="s">
        <v>79</v>
      </c>
      <c r="C71" s="3" t="s">
        <v>68</v>
      </c>
      <c r="D71" s="22" t="s">
        <v>79</v>
      </c>
      <c r="E71" s="40" t="s">
        <v>9</v>
      </c>
      <c r="F71" s="42">
        <v>6</v>
      </c>
      <c r="G71" s="43">
        <v>23639</v>
      </c>
      <c r="H71" s="43">
        <f t="shared" si="2"/>
        <v>141834</v>
      </c>
      <c r="I71" s="27" t="s">
        <v>3</v>
      </c>
      <c r="J71" s="28" t="s">
        <v>4</v>
      </c>
      <c r="K71" s="29">
        <v>0</v>
      </c>
    </row>
    <row r="72" spans="1:11" x14ac:dyDescent="0.2">
      <c r="A72" s="41"/>
      <c r="B72" s="44" t="s">
        <v>6</v>
      </c>
      <c r="C72" s="41"/>
      <c r="D72" s="41"/>
      <c r="E72" s="41"/>
      <c r="F72" s="42"/>
      <c r="G72" s="43"/>
      <c r="H72" s="45">
        <f>SUM(H68:H71)</f>
        <v>638918</v>
      </c>
      <c r="I72" s="42"/>
      <c r="J72" s="42"/>
      <c r="K72" s="42"/>
    </row>
    <row r="73" spans="1:11" x14ac:dyDescent="0.2">
      <c r="A73" s="41"/>
      <c r="B73" s="44" t="s">
        <v>80</v>
      </c>
      <c r="C73" s="41"/>
      <c r="D73" s="41"/>
      <c r="E73" s="41"/>
      <c r="F73" s="41"/>
      <c r="G73" s="41"/>
      <c r="H73" s="46">
        <f>H72+H66+H11+H6</f>
        <v>14847893.899999999</v>
      </c>
      <c r="I73" s="41"/>
      <c r="J73" s="41"/>
      <c r="K73" s="41"/>
    </row>
  </sheetData>
  <phoneticPr fontId="1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2017-05-11T10:19:43Z</cp:lastPrinted>
  <dcterms:created xsi:type="dcterms:W3CDTF">2006-09-16T00:00:00Z</dcterms:created>
  <dcterms:modified xsi:type="dcterms:W3CDTF">2017-05-11T10:20:11Z</dcterms:modified>
</cp:coreProperties>
</file>