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3256" windowHeight="13176"/>
  </bookViews>
  <sheets>
    <sheet name="Лист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" l="1"/>
  <c r="W5" i="1"/>
  <c r="W11" i="1" s="1"/>
  <c r="W6" i="1"/>
  <c r="W7" i="1"/>
  <c r="W8" i="1"/>
  <c r="W9" i="1"/>
  <c r="W10" i="1"/>
  <c r="W4" i="1"/>
  <c r="U5" i="1"/>
  <c r="U11" i="1" s="1"/>
  <c r="U6" i="1"/>
  <c r="U7" i="1"/>
  <c r="U8" i="1"/>
  <c r="U9" i="1"/>
  <c r="U10" i="1"/>
  <c r="U4" i="1"/>
  <c r="S5" i="1"/>
  <c r="S6" i="1"/>
  <c r="S7" i="1"/>
  <c r="S8" i="1"/>
  <c r="S9" i="1"/>
  <c r="S10" i="1"/>
  <c r="S4" i="1"/>
  <c r="Q5" i="1"/>
  <c r="Q6" i="1"/>
  <c r="Q7" i="1"/>
  <c r="Q8" i="1"/>
  <c r="Q9" i="1"/>
  <c r="Q10" i="1"/>
  <c r="Q4" i="1"/>
  <c r="Q11" i="1" s="1"/>
  <c r="O5" i="1"/>
  <c r="O6" i="1"/>
  <c r="O7" i="1"/>
  <c r="O8" i="1"/>
  <c r="O9" i="1"/>
  <c r="O10" i="1"/>
  <c r="O4" i="1"/>
  <c r="O11" i="1" s="1"/>
  <c r="M10" i="1"/>
  <c r="M5" i="1"/>
  <c r="M6" i="1"/>
  <c r="M7" i="1"/>
  <c r="M8" i="1"/>
  <c r="M9" i="1"/>
  <c r="M4" i="1"/>
  <c r="K5" i="1"/>
  <c r="K6" i="1"/>
  <c r="K7" i="1"/>
  <c r="K8" i="1"/>
  <c r="K9" i="1"/>
  <c r="K10" i="1"/>
  <c r="K4" i="1"/>
  <c r="K11" i="1" s="1"/>
  <c r="I5" i="1"/>
  <c r="I6" i="1"/>
  <c r="I7" i="1"/>
  <c r="I8" i="1"/>
  <c r="I9" i="1"/>
  <c r="I10" i="1"/>
  <c r="I4" i="1"/>
  <c r="M11" i="1" l="1"/>
  <c r="G10" i="1" l="1"/>
  <c r="G5" i="1" l="1"/>
  <c r="G6" i="1"/>
  <c r="G7" i="1"/>
  <c r="G8" i="1"/>
  <c r="G9" i="1"/>
  <c r="G4" i="1"/>
  <c r="G11" i="1" s="1"/>
</calcChain>
</file>

<file path=xl/sharedStrings.xml><?xml version="1.0" encoding="utf-8"?>
<sst xmlns="http://schemas.openxmlformats.org/spreadsheetml/2006/main" count="64" uniqueCount="46">
  <si>
    <t>№ лота</t>
  </si>
  <si>
    <t>ед.изм</t>
  </si>
  <si>
    <t>кол-во</t>
  </si>
  <si>
    <t>цена за ед.</t>
  </si>
  <si>
    <t>выделенная сумма</t>
  </si>
  <si>
    <t>Антибактериальное жидкое мыло</t>
  </si>
  <si>
    <t>Дезинфицирующее средство (хлорсодержащее, таблетированное, быстрорастворимое)</t>
  </si>
  <si>
    <t>Полотенце для диспенсера (одноразовые)</t>
  </si>
  <si>
    <t>упак</t>
  </si>
  <si>
    <t xml:space="preserve">Протирочный материал для обработки и дезинфекции поверхностей </t>
  </si>
  <si>
    <t>литр</t>
  </si>
  <si>
    <t>Антисептическое средство для обработки кожных покровов (1 литр)</t>
  </si>
  <si>
    <t>средство в виде таблеток, легко растворимых в воде, предназначеные для дезинфекции поверхностей, ИМН, дезинфекции совмещенной с предстерилизационной очисткой и т.д. Действующие вещества:полигексаметиленгуанидин гидрохлорида (ПГМГ), тетраметилендиэтилентетрамин, а также другие синергические, моющие и функциональные компоненты. в упаковке не менее 300 таблеток, класс токсичности не более 4 класса. срок рабочего р-ра  не менее 25 дней</t>
  </si>
  <si>
    <t>фл</t>
  </si>
  <si>
    <t>состав: изопрапанол 45,  N- пропанол 30, мецетроний этилсульфата 0,2, во флаконах объемом не менее 1 литра</t>
  </si>
  <si>
    <t>состав: активного хлора не менее 90%, в таблетках быстрорастворимые, в упаковке не менее 300 таб</t>
  </si>
  <si>
    <t>протирочные салфетки в рулонах безворсовые, разделенная перфорированной линией на отдельные салфетки, без содержания волокон, плотность не менее 45г/кв.м, в рулоне не менее 100 шт.</t>
  </si>
  <si>
    <t>профессиональное обеззараживающее гигинеческое средство для рук, с бактерицидной, вирулицидной и фунгициднойактивностью, с содержанием полигексаметиленбигуанидин гидрохлорид, с содержанием компонентов для смягчения рук и кондиционирующиее кожанные покровы.</t>
  </si>
  <si>
    <t>Приложение №1</t>
  </si>
  <si>
    <t>Колпачки - К3</t>
  </si>
  <si>
    <t>шт</t>
  </si>
  <si>
    <t>Наименование закупаемых товаров, работ и услуг</t>
  </si>
  <si>
    <t xml:space="preserve">Техническое описание </t>
  </si>
  <si>
    <t xml:space="preserve">Дезинфицирующее средство таблетированное (не хлорсодержащее) срок рабочего р-ра  не менее 25 дней </t>
  </si>
  <si>
    <t>Итого</t>
  </si>
  <si>
    <t>ТОО "ВАН-2005"</t>
  </si>
  <si>
    <t>Цена за ед.</t>
  </si>
  <si>
    <t>Сумма</t>
  </si>
  <si>
    <t>ТОО "Meddez-NG"</t>
  </si>
  <si>
    <t>ТОО "Квинта М"</t>
  </si>
  <si>
    <t>ТОО "Альбедо"</t>
  </si>
  <si>
    <t>ТОО "MEDICA Group"</t>
  </si>
  <si>
    <t>ТОО "НТЦ Новотех-1"</t>
  </si>
  <si>
    <t>ТОО "АспанМедФарм"</t>
  </si>
  <si>
    <t>ТОО "ЖанаМедФарм"</t>
  </si>
  <si>
    <t>размер:20*21,2-х слоенный, тип укладки- Z, в упаковке не менее 200 шт.</t>
  </si>
  <si>
    <t>Председатель:</t>
  </si>
  <si>
    <t>Арыспаева С.Б.</t>
  </si>
  <si>
    <t>заместитель председателя:</t>
  </si>
  <si>
    <t>Жексембаева Р.Ж.</t>
  </si>
  <si>
    <t>члены комиссии:</t>
  </si>
  <si>
    <t>Ахметов А.М.</t>
  </si>
  <si>
    <t>Аманкулова Ш.К.</t>
  </si>
  <si>
    <t>Акимбеков Ж.Р.</t>
  </si>
  <si>
    <t>секретарь:</t>
  </si>
  <si>
    <t>Тулегенова М.Ж.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</si>
</sst>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7" fillId="0" borderId="1" xfId="5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" fontId="5" fillId="2" borderId="14" xfId="1" applyNumberFormat="1" applyFont="1" applyFill="1" applyBorder="1" applyAlignment="1">
      <alignment horizontal="center" vertical="center" wrapText="1"/>
    </xf>
    <xf numFmtId="4" fontId="5" fillId="2" borderId="16" xfId="1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6">
    <cellStyle name="Обычный" xfId="0" builtinId="0"/>
    <cellStyle name="Обычный 115" xfId="4"/>
    <cellStyle name="Обычный 44_Копия План ГЗ в УЗ" xfId="3"/>
    <cellStyle name="Обычный 54_Копия План ГЗ в УЗ" xfId="5"/>
    <cellStyle name="Обычный 67_Копия План ГЗ в УЗ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zoomScale="85" zoomScaleNormal="85" workbookViewId="0">
      <selection activeCell="E15" sqref="E15"/>
    </sheetView>
  </sheetViews>
  <sheetFormatPr defaultColWidth="8.77734375" defaultRowHeight="13.2" x14ac:dyDescent="0.3"/>
  <cols>
    <col min="1" max="1" width="5" style="9" customWidth="1"/>
    <col min="2" max="2" width="30.33203125" style="9" customWidth="1"/>
    <col min="3" max="3" width="32.109375" style="9" customWidth="1"/>
    <col min="4" max="4" width="6.77734375" style="9" customWidth="1"/>
    <col min="5" max="5" width="9.109375" style="11" customWidth="1"/>
    <col min="6" max="6" width="8.44140625" style="9" customWidth="1"/>
    <col min="7" max="7" width="12.6640625" style="13" customWidth="1"/>
    <col min="8" max="8" width="7.109375" style="19" customWidth="1"/>
    <col min="9" max="9" width="9.21875" style="20" customWidth="1"/>
    <col min="10" max="10" width="7.77734375" style="19" customWidth="1"/>
    <col min="11" max="11" width="8.77734375" style="20"/>
    <col min="12" max="12" width="8.77734375" style="19"/>
    <col min="13" max="13" width="12.44140625" style="20" customWidth="1"/>
    <col min="14" max="14" width="8.77734375" style="19"/>
    <col min="15" max="15" width="8.77734375" style="20"/>
    <col min="16" max="16" width="8.77734375" style="19"/>
    <col min="17" max="17" width="11.77734375" style="20" customWidth="1"/>
    <col min="18" max="18" width="8.77734375" style="19"/>
    <col min="19" max="19" width="8.77734375" style="20"/>
    <col min="20" max="20" width="8.77734375" style="19"/>
    <col min="21" max="21" width="8.77734375" style="20"/>
    <col min="22" max="22" width="8.77734375" style="19"/>
    <col min="23" max="23" width="11" style="20" customWidth="1"/>
    <col min="24" max="33" width="8.77734375" style="19"/>
    <col min="34" max="16384" width="8.77734375" style="12"/>
  </cols>
  <sheetData>
    <row r="1" spans="1:23" ht="13.8" thickBot="1" x14ac:dyDescent="0.35">
      <c r="F1" s="34" t="s">
        <v>18</v>
      </c>
      <c r="G1" s="34"/>
    </row>
    <row r="2" spans="1:23" ht="33" customHeight="1" x14ac:dyDescent="0.3">
      <c r="A2" s="47" t="s">
        <v>0</v>
      </c>
      <c r="B2" s="45" t="s">
        <v>21</v>
      </c>
      <c r="C2" s="45" t="s">
        <v>22</v>
      </c>
      <c r="D2" s="43" t="s">
        <v>1</v>
      </c>
      <c r="E2" s="41" t="s">
        <v>2</v>
      </c>
      <c r="F2" s="39" t="s">
        <v>3</v>
      </c>
      <c r="G2" s="37" t="s">
        <v>4</v>
      </c>
      <c r="H2" s="49" t="s">
        <v>25</v>
      </c>
      <c r="I2" s="50"/>
      <c r="J2" s="49" t="s">
        <v>28</v>
      </c>
      <c r="K2" s="50"/>
      <c r="L2" s="49" t="s">
        <v>29</v>
      </c>
      <c r="M2" s="50"/>
      <c r="N2" s="49" t="s">
        <v>30</v>
      </c>
      <c r="O2" s="50"/>
      <c r="P2" s="49" t="s">
        <v>31</v>
      </c>
      <c r="Q2" s="51"/>
      <c r="R2" s="49" t="s">
        <v>32</v>
      </c>
      <c r="S2" s="50"/>
      <c r="T2" s="49" t="s">
        <v>33</v>
      </c>
      <c r="U2" s="50"/>
      <c r="V2" s="49" t="s">
        <v>34</v>
      </c>
      <c r="W2" s="50"/>
    </row>
    <row r="3" spans="1:23" ht="22.8" x14ac:dyDescent="0.3">
      <c r="A3" s="48"/>
      <c r="B3" s="46"/>
      <c r="C3" s="46"/>
      <c r="D3" s="44"/>
      <c r="E3" s="42"/>
      <c r="F3" s="40"/>
      <c r="G3" s="38"/>
      <c r="H3" s="17" t="s">
        <v>26</v>
      </c>
      <c r="I3" s="18" t="s">
        <v>27</v>
      </c>
      <c r="J3" s="17" t="s">
        <v>26</v>
      </c>
      <c r="K3" s="18" t="s">
        <v>27</v>
      </c>
      <c r="L3" s="17" t="s">
        <v>26</v>
      </c>
      <c r="M3" s="18" t="s">
        <v>27</v>
      </c>
      <c r="N3" s="17" t="s">
        <v>26</v>
      </c>
      <c r="O3" s="18" t="s">
        <v>27</v>
      </c>
      <c r="P3" s="17" t="s">
        <v>26</v>
      </c>
      <c r="Q3" s="25" t="s">
        <v>27</v>
      </c>
      <c r="R3" s="17" t="s">
        <v>26</v>
      </c>
      <c r="S3" s="25" t="s">
        <v>27</v>
      </c>
      <c r="T3" s="17" t="s">
        <v>26</v>
      </c>
      <c r="U3" s="25" t="s">
        <v>27</v>
      </c>
      <c r="V3" s="17" t="s">
        <v>26</v>
      </c>
      <c r="W3" s="18" t="s">
        <v>27</v>
      </c>
    </row>
    <row r="4" spans="1:23" ht="50.4" customHeight="1" x14ac:dyDescent="0.3">
      <c r="A4" s="30">
        <v>1</v>
      </c>
      <c r="B4" s="1" t="s">
        <v>23</v>
      </c>
      <c r="C4" s="2" t="s">
        <v>12</v>
      </c>
      <c r="D4" s="3" t="s">
        <v>8</v>
      </c>
      <c r="E4" s="10">
        <v>300</v>
      </c>
      <c r="F4" s="4">
        <v>7000</v>
      </c>
      <c r="G4" s="31">
        <f>E4*F4</f>
        <v>2100000</v>
      </c>
      <c r="H4" s="15"/>
      <c r="I4" s="21">
        <f>H4*E4</f>
        <v>0</v>
      </c>
      <c r="J4" s="15"/>
      <c r="K4" s="21">
        <f>J4*E4</f>
        <v>0</v>
      </c>
      <c r="L4" s="16">
        <v>6990</v>
      </c>
      <c r="M4" s="24">
        <f>L4*E4</f>
        <v>2097000</v>
      </c>
      <c r="N4" s="15"/>
      <c r="O4" s="21">
        <f>N4*E4</f>
        <v>0</v>
      </c>
      <c r="P4" s="15"/>
      <c r="Q4" s="26">
        <f>P4*E4</f>
        <v>0</v>
      </c>
      <c r="R4" s="15"/>
      <c r="S4" s="21">
        <f>R4*E4</f>
        <v>0</v>
      </c>
      <c r="T4" s="15"/>
      <c r="U4" s="21">
        <f>T4*E4</f>
        <v>0</v>
      </c>
      <c r="V4" s="15">
        <v>7000</v>
      </c>
      <c r="W4" s="21">
        <f>V4*E4</f>
        <v>2100000</v>
      </c>
    </row>
    <row r="5" spans="1:23" ht="29.4" customHeight="1" x14ac:dyDescent="0.3">
      <c r="A5" s="30">
        <v>2</v>
      </c>
      <c r="B5" s="1" t="s">
        <v>5</v>
      </c>
      <c r="C5" s="2" t="s">
        <v>17</v>
      </c>
      <c r="D5" s="3" t="s">
        <v>10</v>
      </c>
      <c r="E5" s="10">
        <v>250</v>
      </c>
      <c r="F5" s="5">
        <v>1580</v>
      </c>
      <c r="G5" s="31">
        <f t="shared" ref="G5:G10" si="0">E5*F5</f>
        <v>395000</v>
      </c>
      <c r="H5" s="15"/>
      <c r="I5" s="21">
        <f t="shared" ref="I5:I10" si="1">H5*E5</f>
        <v>0</v>
      </c>
      <c r="J5" s="15"/>
      <c r="K5" s="21">
        <f t="shared" ref="K5:K10" si="2">J5*E5</f>
        <v>0</v>
      </c>
      <c r="L5" s="16">
        <v>1250</v>
      </c>
      <c r="M5" s="24">
        <f t="shared" ref="M5:M9" si="3">L5*E5</f>
        <v>312500</v>
      </c>
      <c r="N5" s="15">
        <v>1500</v>
      </c>
      <c r="O5" s="21">
        <f t="shared" ref="O5:O10" si="4">N5*E5</f>
        <v>375000</v>
      </c>
      <c r="P5" s="15"/>
      <c r="Q5" s="26">
        <f t="shared" ref="Q5:Q10" si="5">P5*E5</f>
        <v>0</v>
      </c>
      <c r="R5" s="15">
        <v>1400</v>
      </c>
      <c r="S5" s="21">
        <f t="shared" ref="S5:S10" si="6">R5*E5</f>
        <v>350000</v>
      </c>
      <c r="T5" s="15">
        <v>1252</v>
      </c>
      <c r="U5" s="21">
        <f t="shared" ref="U5:U10" si="7">T5*E5</f>
        <v>313000</v>
      </c>
      <c r="V5" s="15">
        <v>1500</v>
      </c>
      <c r="W5" s="21">
        <f t="shared" ref="W5:W10" si="8">V5*E5</f>
        <v>375000</v>
      </c>
    </row>
    <row r="6" spans="1:23" ht="22.2" customHeight="1" x14ac:dyDescent="0.3">
      <c r="A6" s="30">
        <v>3</v>
      </c>
      <c r="B6" s="6" t="s">
        <v>11</v>
      </c>
      <c r="C6" s="2" t="s">
        <v>14</v>
      </c>
      <c r="D6" s="7" t="s">
        <v>13</v>
      </c>
      <c r="E6" s="10">
        <v>250</v>
      </c>
      <c r="F6" s="5">
        <v>2660</v>
      </c>
      <c r="G6" s="31">
        <f t="shared" si="0"/>
        <v>665000</v>
      </c>
      <c r="H6" s="15"/>
      <c r="I6" s="21">
        <f t="shared" si="1"/>
        <v>0</v>
      </c>
      <c r="J6" s="15"/>
      <c r="K6" s="21">
        <f t="shared" si="2"/>
        <v>0</v>
      </c>
      <c r="L6" s="16">
        <v>2350</v>
      </c>
      <c r="M6" s="24">
        <f t="shared" si="3"/>
        <v>587500</v>
      </c>
      <c r="N6" s="15">
        <v>2450</v>
      </c>
      <c r="O6" s="21">
        <f t="shared" si="4"/>
        <v>612500</v>
      </c>
      <c r="P6" s="15"/>
      <c r="Q6" s="26">
        <f t="shared" si="5"/>
        <v>0</v>
      </c>
      <c r="R6" s="15">
        <v>2400</v>
      </c>
      <c r="S6" s="21">
        <f t="shared" si="6"/>
        <v>600000</v>
      </c>
      <c r="T6" s="15"/>
      <c r="U6" s="21">
        <f t="shared" si="7"/>
        <v>0</v>
      </c>
      <c r="V6" s="15"/>
      <c r="W6" s="21">
        <f t="shared" si="8"/>
        <v>0</v>
      </c>
    </row>
    <row r="7" spans="1:23" ht="36" customHeight="1" x14ac:dyDescent="0.3">
      <c r="A7" s="30">
        <v>4</v>
      </c>
      <c r="B7" s="1" t="s">
        <v>6</v>
      </c>
      <c r="C7" s="2" t="s">
        <v>15</v>
      </c>
      <c r="D7" s="3" t="s">
        <v>8</v>
      </c>
      <c r="E7" s="10">
        <v>60</v>
      </c>
      <c r="F7" s="5">
        <v>2240</v>
      </c>
      <c r="G7" s="31">
        <f t="shared" si="0"/>
        <v>134400</v>
      </c>
      <c r="H7" s="15"/>
      <c r="I7" s="21">
        <f t="shared" si="1"/>
        <v>0</v>
      </c>
      <c r="J7" s="15"/>
      <c r="K7" s="21">
        <f t="shared" si="2"/>
        <v>0</v>
      </c>
      <c r="L7" s="15">
        <v>2200</v>
      </c>
      <c r="M7" s="21">
        <f t="shared" si="3"/>
        <v>132000</v>
      </c>
      <c r="N7" s="15"/>
      <c r="O7" s="21">
        <f t="shared" si="4"/>
        <v>0</v>
      </c>
      <c r="P7" s="15"/>
      <c r="Q7" s="26">
        <f t="shared" si="5"/>
        <v>0</v>
      </c>
      <c r="R7" s="15"/>
      <c r="S7" s="21">
        <f t="shared" si="6"/>
        <v>0</v>
      </c>
      <c r="T7" s="16">
        <v>2000</v>
      </c>
      <c r="U7" s="24">
        <f t="shared" si="7"/>
        <v>120000</v>
      </c>
      <c r="V7" s="15"/>
      <c r="W7" s="21">
        <f t="shared" si="8"/>
        <v>0</v>
      </c>
    </row>
    <row r="8" spans="1:23" ht="36" customHeight="1" x14ac:dyDescent="0.3">
      <c r="A8" s="30">
        <v>5</v>
      </c>
      <c r="B8" s="8" t="s">
        <v>7</v>
      </c>
      <c r="C8" s="8" t="s">
        <v>35</v>
      </c>
      <c r="D8" s="14" t="s">
        <v>8</v>
      </c>
      <c r="E8" s="10">
        <v>800</v>
      </c>
      <c r="F8" s="4">
        <v>590</v>
      </c>
      <c r="G8" s="31">
        <f t="shared" si="0"/>
        <v>472000</v>
      </c>
      <c r="H8" s="15"/>
      <c r="I8" s="21">
        <f t="shared" si="1"/>
        <v>0</v>
      </c>
      <c r="J8" s="15"/>
      <c r="K8" s="21">
        <f t="shared" si="2"/>
        <v>0</v>
      </c>
      <c r="L8" s="15"/>
      <c r="M8" s="21">
        <f t="shared" si="3"/>
        <v>0</v>
      </c>
      <c r="N8" s="15"/>
      <c r="O8" s="21">
        <f t="shared" si="4"/>
        <v>0</v>
      </c>
      <c r="P8" s="15"/>
      <c r="Q8" s="26">
        <f t="shared" si="5"/>
        <v>0</v>
      </c>
      <c r="R8" s="15"/>
      <c r="S8" s="21">
        <f t="shared" si="6"/>
        <v>0</v>
      </c>
      <c r="T8" s="15"/>
      <c r="U8" s="21">
        <f t="shared" si="7"/>
        <v>0</v>
      </c>
      <c r="V8" s="15"/>
      <c r="W8" s="21">
        <f t="shared" si="8"/>
        <v>0</v>
      </c>
    </row>
    <row r="9" spans="1:23" ht="27.6" customHeight="1" x14ac:dyDescent="0.3">
      <c r="A9" s="30">
        <v>6</v>
      </c>
      <c r="B9" s="8" t="s">
        <v>9</v>
      </c>
      <c r="C9" s="8" t="s">
        <v>16</v>
      </c>
      <c r="D9" s="14" t="s">
        <v>8</v>
      </c>
      <c r="E9" s="10">
        <v>800</v>
      </c>
      <c r="F9" s="4">
        <v>2990</v>
      </c>
      <c r="G9" s="31">
        <f t="shared" si="0"/>
        <v>2392000</v>
      </c>
      <c r="H9" s="15"/>
      <c r="I9" s="21">
        <f t="shared" si="1"/>
        <v>0</v>
      </c>
      <c r="J9" s="15"/>
      <c r="K9" s="21">
        <f t="shared" si="2"/>
        <v>0</v>
      </c>
      <c r="L9" s="16">
        <v>2500</v>
      </c>
      <c r="M9" s="24">
        <f t="shared" si="3"/>
        <v>2000000</v>
      </c>
      <c r="N9" s="15"/>
      <c r="O9" s="21">
        <f t="shared" si="4"/>
        <v>0</v>
      </c>
      <c r="P9" s="15">
        <v>2600</v>
      </c>
      <c r="Q9" s="26">
        <f t="shared" si="5"/>
        <v>2080000</v>
      </c>
      <c r="R9" s="15"/>
      <c r="S9" s="21">
        <f t="shared" si="6"/>
        <v>0</v>
      </c>
      <c r="T9" s="15"/>
      <c r="U9" s="21">
        <f t="shared" si="7"/>
        <v>0</v>
      </c>
      <c r="V9" s="15"/>
      <c r="W9" s="21">
        <f t="shared" si="8"/>
        <v>0</v>
      </c>
    </row>
    <row r="10" spans="1:23" ht="48.6" customHeight="1" x14ac:dyDescent="0.3">
      <c r="A10" s="30">
        <v>7</v>
      </c>
      <c r="B10" s="8" t="s">
        <v>19</v>
      </c>
      <c r="C10" s="8" t="s">
        <v>19</v>
      </c>
      <c r="D10" s="14" t="s">
        <v>20</v>
      </c>
      <c r="E10" s="10">
        <v>60000</v>
      </c>
      <c r="F10" s="4">
        <v>8</v>
      </c>
      <c r="G10" s="31">
        <f t="shared" si="0"/>
        <v>480000</v>
      </c>
      <c r="H10" s="15">
        <v>8</v>
      </c>
      <c r="I10" s="21">
        <f t="shared" si="1"/>
        <v>480000</v>
      </c>
      <c r="J10" s="15">
        <v>7.9</v>
      </c>
      <c r="K10" s="24">
        <f t="shared" si="2"/>
        <v>474000</v>
      </c>
      <c r="L10" s="15"/>
      <c r="M10" s="21">
        <f>L10*E10</f>
        <v>0</v>
      </c>
      <c r="N10" s="15"/>
      <c r="O10" s="21">
        <f t="shared" si="4"/>
        <v>0</v>
      </c>
      <c r="P10" s="15"/>
      <c r="Q10" s="26">
        <f t="shared" si="5"/>
        <v>0</v>
      </c>
      <c r="R10" s="15"/>
      <c r="S10" s="21">
        <f t="shared" si="6"/>
        <v>0</v>
      </c>
      <c r="T10" s="15"/>
      <c r="U10" s="21">
        <f t="shared" si="7"/>
        <v>0</v>
      </c>
      <c r="V10" s="15"/>
      <c r="W10" s="21">
        <f t="shared" si="8"/>
        <v>0</v>
      </c>
    </row>
    <row r="11" spans="1:23" ht="14.4" customHeight="1" thickBot="1" x14ac:dyDescent="0.35">
      <c r="A11" s="35" t="s">
        <v>24</v>
      </c>
      <c r="B11" s="36"/>
      <c r="C11" s="36"/>
      <c r="D11" s="36"/>
      <c r="E11" s="36"/>
      <c r="F11" s="36"/>
      <c r="G11" s="32">
        <f>SUM(G4:G10)</f>
        <v>6638400</v>
      </c>
      <c r="H11" s="22"/>
      <c r="I11" s="23"/>
      <c r="J11" s="22"/>
      <c r="K11" s="27">
        <f>SUM(K4:K10)</f>
        <v>474000</v>
      </c>
      <c r="L11" s="22"/>
      <c r="M11" s="27">
        <f>SUM(M4:M10)</f>
        <v>5129000</v>
      </c>
      <c r="N11" s="22"/>
      <c r="O11" s="27">
        <f>SUM(O4:O10)</f>
        <v>987500</v>
      </c>
      <c r="P11" s="28"/>
      <c r="Q11" s="29">
        <f>SUM(Q4:Q10)</f>
        <v>2080000</v>
      </c>
      <c r="R11" s="28"/>
      <c r="S11" s="27">
        <f>SUM(S4:S10)</f>
        <v>950000</v>
      </c>
      <c r="T11" s="28"/>
      <c r="U11" s="27">
        <f>SUM(U4:U10)</f>
        <v>433000</v>
      </c>
      <c r="V11" s="28"/>
      <c r="W11" s="27">
        <f>SUM(W4:W10)</f>
        <v>2475000</v>
      </c>
    </row>
    <row r="13" spans="1:23" ht="26.4" customHeight="1" x14ac:dyDescent="0.3">
      <c r="B13" s="52" t="s">
        <v>36</v>
      </c>
      <c r="C13" s="54"/>
      <c r="D13" s="33"/>
    </row>
    <row r="14" spans="1:23" ht="26.4" customHeight="1" x14ac:dyDescent="0.3">
      <c r="B14" s="53" t="s">
        <v>37</v>
      </c>
      <c r="C14" s="54"/>
      <c r="D14" s="33"/>
    </row>
    <row r="15" spans="1:23" ht="26.4" customHeight="1" x14ac:dyDescent="0.3">
      <c r="B15" s="52" t="s">
        <v>38</v>
      </c>
      <c r="C15" s="54"/>
    </row>
    <row r="16" spans="1:23" ht="26.4" customHeight="1" x14ac:dyDescent="0.3">
      <c r="B16" s="53" t="s">
        <v>39</v>
      </c>
      <c r="C16" s="54"/>
    </row>
    <row r="17" spans="2:3" ht="26.4" customHeight="1" x14ac:dyDescent="0.3">
      <c r="B17" s="52" t="s">
        <v>40</v>
      </c>
      <c r="C17" s="53"/>
    </row>
    <row r="18" spans="2:3" ht="26.4" customHeight="1" x14ac:dyDescent="0.3">
      <c r="B18" s="53" t="s">
        <v>41</v>
      </c>
      <c r="C18" s="53"/>
    </row>
    <row r="19" spans="2:3" ht="26.4" customHeight="1" x14ac:dyDescent="0.3">
      <c r="B19" s="53" t="s">
        <v>42</v>
      </c>
      <c r="C19" s="53"/>
    </row>
    <row r="20" spans="2:3" ht="26.4" customHeight="1" x14ac:dyDescent="0.3">
      <c r="B20" s="53" t="s">
        <v>43</v>
      </c>
      <c r="C20" s="53"/>
    </row>
    <row r="21" spans="2:3" ht="26.4" customHeight="1" x14ac:dyDescent="0.3">
      <c r="B21" s="52" t="s">
        <v>44</v>
      </c>
      <c r="C21" s="54"/>
    </row>
    <row r="22" spans="2:3" ht="26.4" customHeight="1" x14ac:dyDescent="0.3">
      <c r="B22" s="53" t="s">
        <v>45</v>
      </c>
      <c r="C22" s="54"/>
    </row>
  </sheetData>
  <mergeCells count="21">
    <mergeCell ref="C15:C16"/>
    <mergeCell ref="C21:C22"/>
    <mergeCell ref="T2:U2"/>
    <mergeCell ref="R2:S2"/>
    <mergeCell ref="V2:W2"/>
    <mergeCell ref="H2:I2"/>
    <mergeCell ref="J2:K2"/>
    <mergeCell ref="L2:M2"/>
    <mergeCell ref="N2:O2"/>
    <mergeCell ref="P2:Q2"/>
    <mergeCell ref="D13:D14"/>
    <mergeCell ref="F1:G1"/>
    <mergeCell ref="A11:F11"/>
    <mergeCell ref="G2:G3"/>
    <mergeCell ref="F2:F3"/>
    <mergeCell ref="E2:E3"/>
    <mergeCell ref="D2:D3"/>
    <mergeCell ref="C2:C3"/>
    <mergeCell ref="B2:B3"/>
    <mergeCell ref="A2:A3"/>
    <mergeCell ref="C13:C14"/>
  </mergeCells>
  <phoneticPr fontId="3" type="noConversion"/>
  <pageMargins left="0.19685039370078741" right="0.19685039370078741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2017-09-04T05:21:16Z</cp:lastPrinted>
  <dcterms:created xsi:type="dcterms:W3CDTF">2006-09-16T00:00:00Z</dcterms:created>
  <dcterms:modified xsi:type="dcterms:W3CDTF">2017-09-13T04:15:01Z</dcterms:modified>
</cp:coreProperties>
</file>